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comments3.xml" ContentType="application/vnd.openxmlformats-officedocument.spreadsheetml.comments+xml"/>
  <Override PartName="/xl/styles.xml" ContentType="application/vnd.openxmlformats-officedocument.spreadsheetml.styles+xml"/>
  <Override PartName="/xl/worksheets/_rels/sheet3.xml.rels" ContentType="application/vnd.openxmlformats-package.relationships+xml"/>
  <Override PartName="/xl/worksheets/_rels/sheet2.xml.rels" ContentType="application/vnd.openxmlformats-package.relationship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comments2.xml" ContentType="application/vnd.openxmlformats-officedocument.spreadsheetml.comments+xml"/>
  <Override PartName="/xl/drawings/vmlDrawing1.vml" ContentType="application/vnd.openxmlformats-officedocument.vmlDrawing"/>
  <Override PartName="/xl/drawings/vmlDrawing2.vml" ContentType="application/vnd.openxmlformats-officedocument.vmlDrawing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Order Summary" sheetId="1" state="visible" r:id="rId3"/>
    <sheet name="Hair Color" sheetId="2" state="visible" r:id="rId4"/>
    <sheet name="Haircare" sheetId="3" state="visible" r:id="rId5"/>
  </sheets>
  <definedNames>
    <definedName function="false" hidden="false" localSheetId="1" name="_xlnm.Print_Area" vbProcedure="false">'Hair Color'!$A$1:$I$71</definedName>
    <definedName function="false" hidden="false" localSheetId="1" name="_xlnm.Print_Titles" vbProcedure="false">'Hair Color'!$1:$3</definedName>
    <definedName function="false" hidden="false" localSheetId="2" name="_xlnm.Print_Area" vbProcedure="false">Haircare!$A$1:$F$57</definedName>
    <definedName function="false" hidden="false" localSheetId="2" name="_xlnm.Print_Titles" vbProcedure="false">Haircare!$1:$3</definedName>
    <definedName function="false" hidden="false" localSheetId="0" name="_xlnm.Print_Area" vbProcedure="false">'Order Summary'!$A$1:$D$18</definedName>
  </definedName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comments2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1" authorId="0">
      <text>
        <r>
          <rPr>
            <sz val="10"/>
            <rFont val="Arial"/>
            <family val="2"/>
          </rPr>
          <t xml:space="preserve">Shade list: Gold Technical Color Manual 2025. Hair color pricing: Gold Professional USA price list dated 9/1/26. Developer, bleach, and materials pricing: price sheet image supplied by Richard on September 13, 2026.
https://tsc.richardjrose.com/f/gold-technical-color-manual-2025-(1).pdf
https://tsc.richardjrose.com/f/gold---price-list-9:1:26.pdf</t>
        </r>
      </text>
    </comment>
  </commentList>
</comments>
</file>

<file path=xl/comments3.xml><?xml version="1.0" encoding="utf-8"?>
<comments xmlns="http://schemas.openxmlformats.org/spreadsheetml/2006/main" xmlns:xdr="http://schemas.openxmlformats.org/drawingml/2006/spreadsheetDrawing">
  <authors>
    <author>Unknown Author</author>
  </authors>
  <commentList>
    <comment ref="A1" authorId="0">
      <text>
        <r>
          <rPr>
            <sz val="10"/>
            <rFont val="Arial"/>
            <family val="2"/>
          </rPr>
          <t xml:space="preserve">Products and salon prices sourced from the updated Gold Professional USA price list dated 9/1/26:
https://tsc.richardjrose.com/f/gold---price-list-9:1:26.pdf</t>
        </r>
      </text>
    </comment>
    <comment ref="C33" authorId="0">
      <text>
        <r>
          <rPr>
            <sz val="10"/>
            <rFont val="Arial"/>
            <family val="2"/>
          </rPr>
          <t xml:space="preserve">No article number was published for this item in the updated price list.</t>
        </r>
      </text>
    </comment>
    <comment ref="D5" authorId="0">
      <text>
        <r>
          <rPr>
            <sz val="10"/>
            <rFont val="Arial"/>
            <family val="2"/>
          </rPr>
          <t xml:space="preserve">Salon price from the updated Gold Professional USA price list dated 9/1/26:
https://tsc.richardjrose.com/f/gold---price-list-9:1:26.pdf</t>
        </r>
      </text>
    </comment>
    <comment ref="D6" authorId="0">
      <text>
        <r>
          <rPr>
            <sz val="10"/>
            <rFont val="Arial"/>
            <family val="2"/>
          </rPr>
          <t xml:space="preserve">Salon price from the updated Gold Professional USA price list dated 9/1/26:
https://tsc.richardjrose.com/f/gold---price-list-9:1:26.pdf</t>
        </r>
      </text>
    </comment>
    <comment ref="D7" authorId="0">
      <text>
        <r>
          <rPr>
            <sz val="10"/>
            <rFont val="Arial"/>
            <family val="2"/>
          </rPr>
          <t xml:space="preserve">Salon price from the updated Gold Professional USA price list dated 9/1/26:
https://tsc.richardjrose.com/f/gold---price-list-9:1:26.pdf</t>
        </r>
      </text>
    </comment>
    <comment ref="D8" authorId="0">
      <text>
        <r>
          <rPr>
            <sz val="10"/>
            <rFont val="Arial"/>
            <family val="2"/>
          </rPr>
          <t xml:space="preserve">Salon price from the updated Gold Professional USA price list dated 9/1/26:
https://tsc.richardjrose.com/f/gold---price-list-9:1:26.pdf</t>
        </r>
      </text>
    </comment>
    <comment ref="D9" authorId="0">
      <text>
        <r>
          <rPr>
            <sz val="10"/>
            <rFont val="Arial"/>
            <family val="2"/>
          </rPr>
          <t xml:space="preserve">Salon price from the updated Gold Professional USA price list dated 9/1/26:
https://tsc.richardjrose.com/f/gold---price-list-9:1:26.pdf</t>
        </r>
      </text>
    </comment>
    <comment ref="D10" authorId="0">
      <text>
        <r>
          <rPr>
            <sz val="10"/>
            <rFont val="Arial"/>
            <family val="2"/>
          </rPr>
          <t xml:space="preserve">Salon price from the updated Gold Professional USA price list dated 9/1/26:
https://tsc.richardjrose.com/f/gold---price-list-9:1:26.pdf</t>
        </r>
      </text>
    </comment>
    <comment ref="D11" authorId="0">
      <text>
        <r>
          <rPr>
            <sz val="10"/>
            <rFont val="Arial"/>
            <family val="2"/>
          </rPr>
          <t xml:space="preserve">Salon price from the updated Gold Professional USA price list dated 9/1/26:
https://tsc.richardjrose.com/f/gold---price-list-9:1:26.pdf</t>
        </r>
      </text>
    </comment>
    <comment ref="D12" authorId="0">
      <text>
        <r>
          <rPr>
            <sz val="10"/>
            <rFont val="Arial"/>
            <family val="2"/>
          </rPr>
          <t xml:space="preserve">Salon price from the updated Gold Professional USA price list dated 9/1/26:
https://tsc.richardjrose.com/f/gold---price-list-9:1:26.pdf</t>
        </r>
      </text>
    </comment>
    <comment ref="D14" authorId="0">
      <text>
        <r>
          <rPr>
            <sz val="10"/>
            <rFont val="Arial"/>
            <family val="2"/>
          </rPr>
          <t xml:space="preserve">Salon price from the updated Gold Professional USA price list dated 9/1/26:
https://tsc.richardjrose.com/f/gold---price-list-9:1:26.pdf</t>
        </r>
      </text>
    </comment>
    <comment ref="D15" authorId="0">
      <text>
        <r>
          <rPr>
            <sz val="10"/>
            <rFont val="Arial"/>
            <family val="2"/>
          </rPr>
          <t xml:space="preserve">Salon price from the updated Gold Professional USA price list dated 9/1/26:
https://tsc.richardjrose.com/f/gold---price-list-9:1:26.pdf</t>
        </r>
      </text>
    </comment>
    <comment ref="D16" authorId="0">
      <text>
        <r>
          <rPr>
            <sz val="10"/>
            <rFont val="Arial"/>
            <family val="2"/>
          </rPr>
          <t xml:space="preserve">Salon price from the updated Gold Professional USA price list dated 9/1/26:
https://tsc.richardjrose.com/f/gold---price-list-9:1:26.pdf</t>
        </r>
      </text>
    </comment>
    <comment ref="D17" authorId="0">
      <text>
        <r>
          <rPr>
            <sz val="10"/>
            <rFont val="Arial"/>
            <family val="2"/>
          </rPr>
          <t xml:space="preserve">Salon price from the updated Gold Professional USA price list dated 9/1/26:
https://tsc.richardjrose.com/f/gold---price-list-9:1:26.pdf</t>
        </r>
      </text>
    </comment>
    <comment ref="D18" authorId="0">
      <text>
        <r>
          <rPr>
            <sz val="10"/>
            <rFont val="Arial"/>
            <family val="2"/>
          </rPr>
          <t xml:space="preserve">Salon price from the updated Gold Professional USA price list dated 9/1/26:
https://tsc.richardjrose.com/f/gold---price-list-9:1:26.pdf</t>
        </r>
      </text>
    </comment>
    <comment ref="D19" authorId="0">
      <text>
        <r>
          <rPr>
            <sz val="10"/>
            <rFont val="Arial"/>
            <family val="2"/>
          </rPr>
          <t xml:space="preserve">Salon price from the updated Gold Professional USA price list dated 9/1/26:
https://tsc.richardjrose.com/f/gold---price-list-9:1:26.pdf</t>
        </r>
      </text>
    </comment>
    <comment ref="D20" authorId="0">
      <text>
        <r>
          <rPr>
            <sz val="10"/>
            <rFont val="Arial"/>
            <family val="2"/>
          </rPr>
          <t xml:space="preserve">Salon price from the updated Gold Professional USA price list dated 9/1/26:
https://tsc.richardjrose.com/f/gold---price-list-9:1:26.pdf</t>
        </r>
      </text>
    </comment>
    <comment ref="D21" authorId="0">
      <text>
        <r>
          <rPr>
            <sz val="10"/>
            <rFont val="Arial"/>
            <family val="2"/>
          </rPr>
          <t xml:space="preserve">Salon price from the updated Gold Professional USA price list dated 9/1/26:
https://tsc.richardjrose.com/f/gold---price-list-9:1:26.pdf</t>
        </r>
      </text>
    </comment>
    <comment ref="D23" authorId="0">
      <text>
        <r>
          <rPr>
            <sz val="10"/>
            <rFont val="Arial"/>
            <family val="2"/>
          </rPr>
          <t xml:space="preserve">Salon price from the updated Gold Professional USA price list dated 9/1/26:
https://tsc.richardjrose.com/f/gold---price-list-9:1:26.pdf</t>
        </r>
      </text>
    </comment>
    <comment ref="D24" authorId="0">
      <text>
        <r>
          <rPr>
            <sz val="10"/>
            <rFont val="Arial"/>
            <family val="2"/>
          </rPr>
          <t xml:space="preserve">Salon price from the updated Gold Professional USA price list dated 9/1/26:
https://tsc.richardjrose.com/f/gold---price-list-9:1:26.pdf</t>
        </r>
      </text>
    </comment>
    <comment ref="D25" authorId="0">
      <text>
        <r>
          <rPr>
            <sz val="10"/>
            <rFont val="Arial"/>
            <family val="2"/>
          </rPr>
          <t xml:space="preserve">Salon price from the updated Gold Professional USA price list dated 9/1/26:
https://tsc.richardjrose.com/f/gold---price-list-9:1:26.pdf</t>
        </r>
      </text>
    </comment>
    <comment ref="D26" authorId="0">
      <text>
        <r>
          <rPr>
            <sz val="10"/>
            <rFont val="Arial"/>
            <family val="2"/>
          </rPr>
          <t xml:space="preserve">Salon price from the updated Gold Professional USA price list dated 9/1/26:
https://tsc.richardjrose.com/f/gold---price-list-9:1:26.pdf</t>
        </r>
      </text>
    </comment>
    <comment ref="D27" authorId="0">
      <text>
        <r>
          <rPr>
            <sz val="10"/>
            <rFont val="Arial"/>
            <family val="2"/>
          </rPr>
          <t xml:space="preserve">Salon price from the updated Gold Professional USA price list dated 9/1/26:
https://tsc.richardjrose.com/f/gold---price-list-9:1:26.pdf</t>
        </r>
      </text>
    </comment>
    <comment ref="D28" authorId="0">
      <text>
        <r>
          <rPr>
            <sz val="10"/>
            <rFont val="Arial"/>
            <family val="2"/>
          </rPr>
          <t xml:space="preserve">Salon price from the updated Gold Professional USA price list dated 9/1/26:
https://tsc.richardjrose.com/f/gold---price-list-9:1:26.pdf</t>
        </r>
      </text>
    </comment>
    <comment ref="D29" authorId="0">
      <text>
        <r>
          <rPr>
            <sz val="10"/>
            <rFont val="Arial"/>
            <family val="2"/>
          </rPr>
          <t xml:space="preserve">Salon price from the updated Gold Professional USA price list dated 9/1/26:
https://tsc.richardjrose.com/f/gold---price-list-9:1:26.pdf</t>
        </r>
      </text>
    </comment>
    <comment ref="D30" authorId="0">
      <text>
        <r>
          <rPr>
            <sz val="10"/>
            <rFont val="Arial"/>
            <family val="2"/>
          </rPr>
          <t xml:space="preserve">Salon price from the updated Gold Professional USA price list dated 9/1/26:
https://tsc.richardjrose.com/f/gold---price-list-9:1:26.pdf</t>
        </r>
      </text>
    </comment>
    <comment ref="D31" authorId="0">
      <text>
        <r>
          <rPr>
            <sz val="10"/>
            <rFont val="Arial"/>
            <family val="2"/>
          </rPr>
          <t xml:space="preserve">Salon price from the updated Gold Professional USA price list dated 9/1/26:
https://tsc.richardjrose.com/f/gold---price-list-9:1:26.pdf</t>
        </r>
      </text>
    </comment>
    <comment ref="D32" authorId="0">
      <text>
        <r>
          <rPr>
            <sz val="10"/>
            <rFont val="Arial"/>
            <family val="2"/>
          </rPr>
          <t xml:space="preserve">Salon price from the updated Gold Professional USA price list dated 9/1/26:
https://tsc.richardjrose.com/f/gold---price-list-9:1:26.pdf</t>
        </r>
      </text>
    </comment>
    <comment ref="D33" authorId="0">
      <text>
        <r>
          <rPr>
            <sz val="10"/>
            <rFont val="Arial"/>
            <family val="2"/>
          </rPr>
          <t xml:space="preserve">Salon price from the updated Gold Professional USA price list dated 9/1/26:
https://tsc.richardjrose.com/f/gold---price-list-9:1:26.pdf</t>
        </r>
      </text>
    </comment>
    <comment ref="D35" authorId="0">
      <text>
        <r>
          <rPr>
            <sz val="10"/>
            <rFont val="Arial"/>
            <family val="2"/>
          </rPr>
          <t xml:space="preserve">Salon price from the updated Gold Professional USA price list dated 9/1/26:
https://tsc.richardjrose.com/f/gold---price-list-9:1:26.pdf</t>
        </r>
      </text>
    </comment>
    <comment ref="D36" authorId="0">
      <text>
        <r>
          <rPr>
            <sz val="10"/>
            <rFont val="Arial"/>
            <family val="2"/>
          </rPr>
          <t xml:space="preserve">Salon price from the updated Gold Professional USA price list dated 9/1/26:
https://tsc.richardjrose.com/f/gold---price-list-9:1:26.pdf</t>
        </r>
      </text>
    </comment>
    <comment ref="D37" authorId="0">
      <text>
        <r>
          <rPr>
            <sz val="10"/>
            <rFont val="Arial"/>
            <family val="2"/>
          </rPr>
          <t xml:space="preserve">Salon price from the updated Gold Professional USA price list dated 9/1/26:
https://tsc.richardjrose.com/f/gold---price-list-9:1:26.pdf</t>
        </r>
      </text>
    </comment>
    <comment ref="D38" authorId="0">
      <text>
        <r>
          <rPr>
            <sz val="10"/>
            <rFont val="Arial"/>
            <family val="2"/>
          </rPr>
          <t xml:space="preserve">Salon price from the updated Gold Professional USA price list dated 9/1/26:
https://tsc.richardjrose.com/f/gold---price-list-9:1:26.pdf</t>
        </r>
      </text>
    </comment>
    <comment ref="D39" authorId="0">
      <text>
        <r>
          <rPr>
            <sz val="10"/>
            <rFont val="Arial"/>
            <family val="2"/>
          </rPr>
          <t xml:space="preserve">Salon price from the updated Gold Professional USA price list dated 9/1/26:
https://tsc.richardjrose.com/f/gold---price-list-9:1:26.pdf</t>
        </r>
      </text>
    </comment>
    <comment ref="D40" authorId="0">
      <text>
        <r>
          <rPr>
            <sz val="10"/>
            <rFont val="Arial"/>
            <family val="2"/>
          </rPr>
          <t xml:space="preserve">Salon price from the updated Gold Professional USA price list dated 9/1/26:
https://tsc.richardjrose.com/f/gold---price-list-9:1:26.pdf</t>
        </r>
      </text>
    </comment>
    <comment ref="D41" authorId="0">
      <text>
        <r>
          <rPr>
            <sz val="10"/>
            <rFont val="Arial"/>
            <family val="2"/>
          </rPr>
          <t xml:space="preserve">Salon price from the updated Gold Professional USA price list dated 9/1/26:
https://tsc.richardjrose.com/f/gold---price-list-9:1:26.pdf</t>
        </r>
      </text>
    </comment>
    <comment ref="D42" authorId="0">
      <text>
        <r>
          <rPr>
            <sz val="10"/>
            <rFont val="Arial"/>
            <family val="2"/>
          </rPr>
          <t xml:space="preserve">Salon price from the updated Gold Professional USA price list dated 9/1/26:
https://tsc.richardjrose.com/f/gold---price-list-9:1:26.pdf</t>
        </r>
      </text>
    </comment>
    <comment ref="D43" authorId="0">
      <text>
        <r>
          <rPr>
            <sz val="10"/>
            <rFont val="Arial"/>
            <family val="2"/>
          </rPr>
          <t xml:space="preserve">Salon price from the updated Gold Professional USA price list dated 9/1/26:
https://tsc.richardjrose.com/f/gold---price-list-9:1:26.pdf</t>
        </r>
      </text>
    </comment>
    <comment ref="D45" authorId="0">
      <text>
        <r>
          <rPr>
            <sz val="10"/>
            <rFont val="Arial"/>
            <family val="2"/>
          </rPr>
          <t xml:space="preserve">Salon price from the updated Gold Professional USA price list dated 9/1/26:
https://tsc.richardjrose.com/f/gold---price-list-9:1:26.pdf</t>
        </r>
      </text>
    </comment>
    <comment ref="D46" authorId="0">
      <text>
        <r>
          <rPr>
            <sz val="10"/>
            <rFont val="Arial"/>
            <family val="2"/>
          </rPr>
          <t xml:space="preserve">Salon price from the updated Gold Professional USA price list dated 9/1/26:
https://tsc.richardjrose.com/f/gold---price-list-9:1:26.pdf</t>
        </r>
      </text>
    </comment>
    <comment ref="D47" authorId="0">
      <text>
        <r>
          <rPr>
            <sz val="10"/>
            <rFont val="Arial"/>
            <family val="2"/>
          </rPr>
          <t xml:space="preserve">Salon price from the updated Gold Professional USA price list dated 9/1/26:
https://tsc.richardjrose.com/f/gold---price-list-9:1:26.pdf</t>
        </r>
      </text>
    </comment>
    <comment ref="D48" authorId="0">
      <text>
        <r>
          <rPr>
            <sz val="10"/>
            <rFont val="Arial"/>
            <family val="2"/>
          </rPr>
          <t xml:space="preserve">Salon price from the updated Gold Professional USA price list dated 9/1/26:
https://tsc.richardjrose.com/f/gold---price-list-9:1:26.pdf</t>
        </r>
      </text>
    </comment>
    <comment ref="D49" authorId="0">
      <text>
        <r>
          <rPr>
            <sz val="10"/>
            <rFont val="Arial"/>
            <family val="2"/>
          </rPr>
          <t xml:space="preserve">Salon price from the updated Gold Professional USA price list dated 9/1/26:
https://tsc.richardjrose.com/f/gold---price-list-9:1:26.pdf</t>
        </r>
      </text>
    </comment>
    <comment ref="D50" authorId="0">
      <text>
        <r>
          <rPr>
            <sz val="10"/>
            <rFont val="Arial"/>
            <family val="2"/>
          </rPr>
          <t xml:space="preserve">Salon price from the updated Gold Professional USA price list dated 9/1/26:
https://tsc.richardjrose.com/f/gold---price-list-9:1:26.pdf</t>
        </r>
      </text>
    </comment>
    <comment ref="D52" authorId="0">
      <text>
        <r>
          <rPr>
            <sz val="10"/>
            <rFont val="Arial"/>
            <family val="2"/>
          </rPr>
          <t xml:space="preserve">Salon price from the updated Gold Professional USA price list dated 9/1/26:
https://tsc.richardjrose.com/f/gold---price-list-9:1:26.pdf</t>
        </r>
      </text>
    </comment>
    <comment ref="D53" authorId="0">
      <text>
        <r>
          <rPr>
            <sz val="10"/>
            <rFont val="Arial"/>
            <family val="2"/>
          </rPr>
          <t xml:space="preserve">Salon price from the updated Gold Professional USA price list dated 9/1/26:
https://tsc.richardjrose.com/f/gold---price-list-9:1:26.pdf</t>
        </r>
      </text>
    </comment>
    <comment ref="D54" authorId="0">
      <text>
        <r>
          <rPr>
            <sz val="10"/>
            <rFont val="Arial"/>
            <family val="2"/>
          </rPr>
          <t xml:space="preserve">Salon price from the updated Gold Professional USA price list dated 9/1/26:
https://tsc.richardjrose.com/f/gold---price-list-9:1:26.pdf</t>
        </r>
      </text>
    </comment>
    <comment ref="D55" authorId="0">
      <text>
        <r>
          <rPr>
            <sz val="10"/>
            <rFont val="Arial"/>
            <family val="2"/>
          </rPr>
          <t xml:space="preserve">Salon price from the updated Gold Professional USA price list dated 9/1/26:
https://tsc.richardjrose.com/f/gold---price-list-9:1:26.pdf</t>
        </r>
      </text>
    </comment>
    <comment ref="D56" authorId="0">
      <text>
        <r>
          <rPr>
            <sz val="10"/>
            <rFont val="Arial"/>
            <family val="2"/>
          </rPr>
          <t xml:space="preserve">Salon price from the updated Gold Professional USA price list dated 9/1/26:
https://tsc.richardjrose.com/f/gold---price-list-9:1:26.pdf</t>
        </r>
      </text>
    </comment>
  </commentList>
</comments>
</file>

<file path=xl/sharedStrings.xml><?xml version="1.0" encoding="utf-8"?>
<sst xmlns="http://schemas.openxmlformats.org/spreadsheetml/2006/main" count="307" uniqueCount="257">
  <si>
    <t xml:space="preserve">Gold Professional Order List</t>
  </si>
  <si>
    <t xml:space="preserve">Compact order summary • enter quantities on the Hair Color and Haircare tabs</t>
  </si>
  <si>
    <t xml:space="preserve">Stylist Name</t>
  </si>
  <si>
    <t xml:space="preserve">Salon Name</t>
  </si>
  <si>
    <t xml:space="preserve">Cell #</t>
  </si>
  <si>
    <t xml:space="preserve">Order Date</t>
  </si>
  <si>
    <t xml:space="preserve">Category</t>
  </si>
  <si>
    <t xml:space="preserve">Order Lines</t>
  </si>
  <si>
    <t xml:space="preserve">Total Units</t>
  </si>
  <si>
    <t xml:space="preserve">Order Value</t>
  </si>
  <si>
    <t xml:space="preserve">Hair Color</t>
  </si>
  <si>
    <t xml:space="preserve">Haircare</t>
  </si>
  <si>
    <t xml:space="preserve">GRAND TOTAL</t>
  </si>
  <si>
    <t xml:space="preserve">Sources</t>
  </si>
  <si>
    <t xml:space="preserve">Color manual</t>
  </si>
  <si>
    <t xml:space="preserve">Shade and developer lists</t>
  </si>
  <si>
    <t xml:space="preserve">Product price list</t>
  </si>
  <si>
    <t xml:space="preserve">Hair color and haircare prices from the supplied 9/1/26 list</t>
  </si>
  <si>
    <t xml:space="preserve">Color pricing image</t>
  </si>
  <si>
    <t xml:space="preserve">Developers, bleaching, and color materials from the user-supplied price sheet image</t>
  </si>
  <si>
    <t xml:space="preserve">Gold Premium Hair Color</t>
  </si>
  <si>
    <t xml:space="preserve">88 shades in two compact panels • developers, bleach, and color materials follow the right panel • enter Qty in pale-gold cells</t>
  </si>
  <si>
    <t xml:space="preserve">Item</t>
  </si>
  <si>
    <t xml:space="preserve">Qty</t>
  </si>
  <si>
    <t xml:space="preserve">Price</t>
  </si>
  <si>
    <t xml:space="preserve">Line Total</t>
  </si>
  <si>
    <t xml:space="preserve">NATURAL</t>
  </si>
  <si>
    <t xml:space="preserve">WARM GOLDEN COPPER</t>
  </si>
  <si>
    <t xml:space="preserve">1</t>
  </si>
  <si>
    <t xml:space="preserve">6.34</t>
  </si>
  <si>
    <t xml:space="preserve">3</t>
  </si>
  <si>
    <t xml:space="preserve">7.34</t>
  </si>
  <si>
    <t xml:space="preserve">4</t>
  </si>
  <si>
    <t xml:space="preserve">REDS / VIOLET</t>
  </si>
  <si>
    <t xml:space="preserve">5</t>
  </si>
  <si>
    <t xml:space="preserve">5.66</t>
  </si>
  <si>
    <t xml:space="preserve">6</t>
  </si>
  <si>
    <t xml:space="preserve">6.66</t>
  </si>
  <si>
    <t xml:space="preserve">7</t>
  </si>
  <si>
    <t xml:space="preserve">7.66</t>
  </si>
  <si>
    <t xml:space="preserve">8</t>
  </si>
  <si>
    <t xml:space="preserve">8.66</t>
  </si>
  <si>
    <t xml:space="preserve">9</t>
  </si>
  <si>
    <t xml:space="preserve">5.5</t>
  </si>
  <si>
    <t xml:space="preserve">10</t>
  </si>
  <si>
    <t xml:space="preserve">6.5</t>
  </si>
  <si>
    <t xml:space="preserve">INTENSE NATURAL</t>
  </si>
  <si>
    <t xml:space="preserve">4.22</t>
  </si>
  <si>
    <t xml:space="preserve">5.00</t>
  </si>
  <si>
    <t xml:space="preserve">6.22</t>
  </si>
  <si>
    <t xml:space="preserve">6.00</t>
  </si>
  <si>
    <t xml:space="preserve">10.22</t>
  </si>
  <si>
    <t xml:space="preserve">7.00</t>
  </si>
  <si>
    <t xml:space="preserve">6.2</t>
  </si>
  <si>
    <t xml:space="preserve">8.00</t>
  </si>
  <si>
    <t xml:space="preserve">7.2</t>
  </si>
  <si>
    <t xml:space="preserve">9.00</t>
  </si>
  <si>
    <t xml:space="preserve">8.2</t>
  </si>
  <si>
    <t xml:space="preserve">ASH</t>
  </si>
  <si>
    <t xml:space="preserve">9.2</t>
  </si>
  <si>
    <t xml:space="preserve">1.1</t>
  </si>
  <si>
    <t xml:space="preserve">10.2</t>
  </si>
  <si>
    <t xml:space="preserve">5.1</t>
  </si>
  <si>
    <t xml:space="preserve">COPPERS</t>
  </si>
  <si>
    <t xml:space="preserve">6.1</t>
  </si>
  <si>
    <t xml:space="preserve">5.4</t>
  </si>
  <si>
    <t xml:space="preserve">7.1</t>
  </si>
  <si>
    <t xml:space="preserve">6.4</t>
  </si>
  <si>
    <t xml:space="preserve">8.1</t>
  </si>
  <si>
    <t xml:space="preserve">7.4</t>
  </si>
  <si>
    <t xml:space="preserve">9.1</t>
  </si>
  <si>
    <t xml:space="preserve">8.4</t>
  </si>
  <si>
    <t xml:space="preserve">10.1</t>
  </si>
  <si>
    <t xml:space="preserve">6.44</t>
  </si>
  <si>
    <t xml:space="preserve">GOLDENS</t>
  </si>
  <si>
    <t xml:space="preserve">7.44</t>
  </si>
  <si>
    <t xml:space="preserve">5.3</t>
  </si>
  <si>
    <t xml:space="preserve">8.44</t>
  </si>
  <si>
    <t xml:space="preserve">6.3</t>
  </si>
  <si>
    <t xml:space="preserve">4.45</t>
  </si>
  <si>
    <t xml:space="preserve">7.3</t>
  </si>
  <si>
    <t xml:space="preserve">6.45</t>
  </si>
  <si>
    <t xml:space="preserve">8.3</t>
  </si>
  <si>
    <t xml:space="preserve">7.45</t>
  </si>
  <si>
    <t xml:space="preserve">9.3</t>
  </si>
  <si>
    <t xml:space="preserve">SUPER HIGH LIFTS</t>
  </si>
  <si>
    <t xml:space="preserve">7.31</t>
  </si>
  <si>
    <t xml:space="preserve">11.00</t>
  </si>
  <si>
    <t xml:space="preserve">8.31</t>
  </si>
  <si>
    <t xml:space="preserve">11.02</t>
  </si>
  <si>
    <t xml:space="preserve">9.31</t>
  </si>
  <si>
    <t xml:space="preserve">11.10</t>
  </si>
  <si>
    <t xml:space="preserve">10.31</t>
  </si>
  <si>
    <t xml:space="preserve">11.11</t>
  </si>
  <si>
    <t xml:space="preserve">COOL BROWNS / BEIGE</t>
  </si>
  <si>
    <t xml:space="preserve">11.13</t>
  </si>
  <si>
    <t xml:space="preserve">7.13</t>
  </si>
  <si>
    <t xml:space="preserve">11.20</t>
  </si>
  <si>
    <t xml:space="preserve">8.13</t>
  </si>
  <si>
    <t xml:space="preserve">11.21</t>
  </si>
  <si>
    <t xml:space="preserve">9.13</t>
  </si>
  <si>
    <t xml:space="preserve">000SSS</t>
  </si>
  <si>
    <t xml:space="preserve">7.21</t>
  </si>
  <si>
    <t xml:space="preserve">BOOSTERS</t>
  </si>
  <si>
    <t xml:space="preserve">9.21</t>
  </si>
  <si>
    <t xml:space="preserve">0.77 Blue</t>
  </si>
  <si>
    <t xml:space="preserve">10.21</t>
  </si>
  <si>
    <t xml:space="preserve">0.66 Red</t>
  </si>
  <si>
    <t xml:space="preserve">5.14</t>
  </si>
  <si>
    <t xml:space="preserve">0.22 Violet</t>
  </si>
  <si>
    <t xml:space="preserve">6.14</t>
  </si>
  <si>
    <t xml:space="preserve">0.11 Ash</t>
  </si>
  <si>
    <t xml:space="preserve">7.14</t>
  </si>
  <si>
    <t xml:space="preserve">0.44 Orange</t>
  </si>
  <si>
    <t xml:space="preserve">BROWNS</t>
  </si>
  <si>
    <t xml:space="preserve">0.02 Pink</t>
  </si>
  <si>
    <t xml:space="preserve">4.32</t>
  </si>
  <si>
    <t xml:space="preserve">0.78 Green</t>
  </si>
  <si>
    <t xml:space="preserve">5.32</t>
  </si>
  <si>
    <t xml:space="preserve">0.33 Yellow</t>
  </si>
  <si>
    <t xml:space="preserve">6.32</t>
  </si>
  <si>
    <t xml:space="preserve">DEVELOPERS</t>
  </si>
  <si>
    <t xml:space="preserve">7.32</t>
  </si>
  <si>
    <t xml:space="preserve">3.3 Volume 1%</t>
  </si>
  <si>
    <t xml:space="preserve">8.32</t>
  </si>
  <si>
    <t xml:space="preserve">10 Volume 3%</t>
  </si>
  <si>
    <t xml:space="preserve">6.35</t>
  </si>
  <si>
    <t xml:space="preserve">20 Volume 6%</t>
  </si>
  <si>
    <t xml:space="preserve">7.35</t>
  </si>
  <si>
    <t xml:space="preserve">30 Volume 9%</t>
  </si>
  <si>
    <t xml:space="preserve">40 Volume 12%</t>
  </si>
  <si>
    <t xml:space="preserve">5 Volume 1.5% Magic Gloss</t>
  </si>
  <si>
    <t xml:space="preserve">BLEACHING</t>
  </si>
  <si>
    <t xml:space="preserve">Bleaching Powder 1000 g</t>
  </si>
  <si>
    <t xml:space="preserve">PREMIUM HAIR COLOR MATERIALS</t>
  </si>
  <si>
    <t xml:space="preserve">Tinting Brush - Short Hair</t>
  </si>
  <si>
    <t xml:space="preserve">Tinting Brush - Long Hair</t>
  </si>
  <si>
    <t xml:space="preserve">Color Apron with logo 80 x 85 cm</t>
  </si>
  <si>
    <t xml:space="preserve">Color Mini Catalog</t>
  </si>
  <si>
    <t xml:space="preserve">Color Introductory Booklet</t>
  </si>
  <si>
    <t xml:space="preserve">Color Technical Manual</t>
  </si>
  <si>
    <t xml:space="preserve">Mixing Bottle for Magic Gloss &amp; True Pigments</t>
  </si>
  <si>
    <t xml:space="preserve">Color &amp; Bleach Resistant Towel - black with logo 70 x 90 cm</t>
  </si>
  <si>
    <t xml:space="preserve">Color Chart - Premium Hair Color</t>
  </si>
  <si>
    <t xml:space="preserve">Tinting Bowl</t>
  </si>
  <si>
    <t xml:space="preserve">TOTAL</t>
  </si>
  <si>
    <t xml:space="preserve">TOTAL UNITS</t>
  </si>
  <si>
    <t xml:space="preserve">ORDER TOTAL</t>
  </si>
  <si>
    <t xml:space="preserve">Gold Professional Haircare</t>
  </si>
  <si>
    <t xml:space="preserve">47 retail, back bar, treatment, and cosmetics products • enter Qty in pale-gold cells</t>
  </si>
  <si>
    <t xml:space="preserve">Product</t>
  </si>
  <si>
    <t xml:space="preserve">Size</t>
  </si>
  <si>
    <t xml:space="preserve">Article #</t>
  </si>
  <si>
    <t xml:space="preserve">Salon Price</t>
  </si>
  <si>
    <t xml:space="preserve">WASH &amp; NOURISH — RETAIL</t>
  </si>
  <si>
    <t xml:space="preserve">Hydration Shampoo</t>
  </si>
  <si>
    <t xml:space="preserve">250 ml</t>
  </si>
  <si>
    <t xml:space="preserve">GHP-110</t>
  </si>
  <si>
    <t xml:space="preserve">Hydration Conditioner</t>
  </si>
  <si>
    <t xml:space="preserve">GHP-111</t>
  </si>
  <si>
    <t xml:space="preserve">Scalp Relieve Shampoo</t>
  </si>
  <si>
    <t xml:space="preserve">GHP-112</t>
  </si>
  <si>
    <t xml:space="preserve">Repair Shampoo</t>
  </si>
  <si>
    <t xml:space="preserve">GHP-113</t>
  </si>
  <si>
    <t xml:space="preserve">Repair Conditioner</t>
  </si>
  <si>
    <t xml:space="preserve">GHP-114</t>
  </si>
  <si>
    <t xml:space="preserve">Blond Shampoo</t>
  </si>
  <si>
    <t xml:space="preserve">GHP-115</t>
  </si>
  <si>
    <t xml:space="preserve">Daily Detoxing Shampoo</t>
  </si>
  <si>
    <t xml:space="preserve">GHP-122</t>
  </si>
  <si>
    <t xml:space="preserve">Luxury Hair Masque</t>
  </si>
  <si>
    <t xml:space="preserve">200 ml</t>
  </si>
  <si>
    <t xml:space="preserve">GHP-128</t>
  </si>
  <si>
    <t xml:space="preserve">WASH &amp; NOURISH — BACK BAR</t>
  </si>
  <si>
    <t xml:space="preserve">1000 ml</t>
  </si>
  <si>
    <t xml:space="preserve">GHP-131</t>
  </si>
  <si>
    <t xml:space="preserve">GHP-132</t>
  </si>
  <si>
    <t xml:space="preserve">GHP-133</t>
  </si>
  <si>
    <t xml:space="preserve">GHP-134</t>
  </si>
  <si>
    <t xml:space="preserve">GHP-135</t>
  </si>
  <si>
    <t xml:space="preserve">GHP-136</t>
  </si>
  <si>
    <t xml:space="preserve">GHP-138</t>
  </si>
  <si>
    <t xml:space="preserve">GHP-139</t>
  </si>
  <si>
    <t xml:space="preserve">STYLE &amp; PROTECT (RETAIL)</t>
  </si>
  <si>
    <t xml:space="preserve">Delicious Foundation</t>
  </si>
  <si>
    <t xml:space="preserve">GHP-106</t>
  </si>
  <si>
    <t xml:space="preserve">Silky Drops</t>
  </si>
  <si>
    <t xml:space="preserve">50 ml</t>
  </si>
  <si>
    <t xml:space="preserve">GHP-107</t>
  </si>
  <si>
    <t xml:space="preserve">Curl Cream</t>
  </si>
  <si>
    <t xml:space="preserve">150 ml</t>
  </si>
  <si>
    <t xml:space="preserve">GHP-108</t>
  </si>
  <si>
    <t xml:space="preserve">Sea Water Cream</t>
  </si>
  <si>
    <t xml:space="preserve">GHP-109</t>
  </si>
  <si>
    <t xml:space="preserve">Volume Spray</t>
  </si>
  <si>
    <t xml:space="preserve">GHP-119</t>
  </si>
  <si>
    <t xml:space="preserve">Argan Oil</t>
  </si>
  <si>
    <t xml:space="preserve">GHP-120</t>
  </si>
  <si>
    <t xml:space="preserve">Smoothing Cream</t>
  </si>
  <si>
    <t xml:space="preserve">GHP-121</t>
  </si>
  <si>
    <t xml:space="preserve">Root Lift Spray Mousse</t>
  </si>
  <si>
    <t xml:space="preserve">GHP-123</t>
  </si>
  <si>
    <t xml:space="preserve">Ten In One — Retail</t>
  </si>
  <si>
    <t xml:space="preserve">GHP-126</t>
  </si>
  <si>
    <t xml:space="preserve">Blow Out Cream</t>
  </si>
  <si>
    <t xml:space="preserve">GHP-129</t>
  </si>
  <si>
    <t xml:space="preserve">Thermal Protection</t>
  </si>
  <si>
    <t xml:space="preserve">5.1 oz</t>
  </si>
  <si>
    <t xml:space="preserve">FINISH / STYLING (RETAIL)</t>
  </si>
  <si>
    <t xml:space="preserve">Styling Wax</t>
  </si>
  <si>
    <t xml:space="preserve">80 ml</t>
  </si>
  <si>
    <t xml:space="preserve">GHP-101</t>
  </si>
  <si>
    <t xml:space="preserve">Fiber Wax</t>
  </si>
  <si>
    <t xml:space="preserve">GHP-102</t>
  </si>
  <si>
    <t xml:space="preserve">Clay Wax</t>
  </si>
  <si>
    <t xml:space="preserve">GHP-103</t>
  </si>
  <si>
    <t xml:space="preserve">Flexible Hair Spray</t>
  </si>
  <si>
    <t xml:space="preserve">400 ml</t>
  </si>
  <si>
    <t xml:space="preserve">GHP-104</t>
  </si>
  <si>
    <t xml:space="preserve">Session Hair Spray</t>
  </si>
  <si>
    <t xml:space="preserve">GHP-105</t>
  </si>
  <si>
    <t xml:space="preserve">Dry Shampoo</t>
  </si>
  <si>
    <t xml:space="preserve">GHP-116</t>
  </si>
  <si>
    <t xml:space="preserve">Texturizing Spray Wax</t>
  </si>
  <si>
    <t xml:space="preserve">GHP-117</t>
  </si>
  <si>
    <t xml:space="preserve">Fairy Dust Hair Powder</t>
  </si>
  <si>
    <t xml:space="preserve">10 g</t>
  </si>
  <si>
    <t xml:space="preserve">GHP-118</t>
  </si>
  <si>
    <t xml:space="preserve">Dry Hair Spray — Retail</t>
  </si>
  <si>
    <t xml:space="preserve">GHP-124</t>
  </si>
  <si>
    <t xml:space="preserve">METAMORPHYC SALON SYSTEM</t>
  </si>
  <si>
    <t xml:space="preserve">Dream Shampoo — Back Bar</t>
  </si>
  <si>
    <t xml:space="preserve">GHP-140</t>
  </si>
  <si>
    <t xml:space="preserve">Come True Conditioner — Back Bar</t>
  </si>
  <si>
    <t xml:space="preserve">GHP-142</t>
  </si>
  <si>
    <t xml:space="preserve">Healing Bond — In-Salon Treatment</t>
  </si>
  <si>
    <t xml:space="preserve">300 ml</t>
  </si>
  <si>
    <t xml:space="preserve">GHP-143</t>
  </si>
  <si>
    <t xml:space="preserve">Vitamin Miracle</t>
  </si>
  <si>
    <t xml:space="preserve">GHP-144</t>
  </si>
  <si>
    <t xml:space="preserve">Dream Shampoo — Retail</t>
  </si>
  <si>
    <t xml:space="preserve">GHP-146</t>
  </si>
  <si>
    <t xml:space="preserve">Come True Conditioner — Retail</t>
  </si>
  <si>
    <t xml:space="preserve">GHP-147</t>
  </si>
  <si>
    <t xml:space="preserve">COSMETICS</t>
  </si>
  <si>
    <t xml:space="preserve">Face Wash</t>
  </si>
  <si>
    <t xml:space="preserve">100 ml</t>
  </si>
  <si>
    <t xml:space="preserve">GHP-710</t>
  </si>
  <si>
    <t xml:space="preserve">Face Cream Day &amp; Night</t>
  </si>
  <si>
    <t xml:space="preserve">GHP-711</t>
  </si>
  <si>
    <t xml:space="preserve">Body Wash</t>
  </si>
  <si>
    <t xml:space="preserve">GHP-725</t>
  </si>
  <si>
    <t xml:space="preserve">Body Lotion</t>
  </si>
  <si>
    <t xml:space="preserve">GHP-726</t>
  </si>
  <si>
    <t xml:space="preserve">Lip Balm SPF 15 — with logo</t>
  </si>
  <si>
    <t xml:space="preserve">15 ml</t>
  </si>
  <si>
    <t xml:space="preserve">GHP-127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</si>
</sst>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mm/dd/yyyy"/>
    <numFmt numFmtId="166" formatCode="0"/>
    <numFmt numFmtId="167" formatCode="\$#,##0.00;[RED]&quot;($&quot;#,##0.00\);\-"/>
    <numFmt numFmtId="168" formatCode="\$#,##0.00;[RED]&quot;($&quot;#,##0.00\);\-"/>
  </numFmts>
  <fonts count="23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rgb="FFFFFFFF"/>
      <name val="Arial"/>
      <family val="0"/>
      <charset val="1"/>
    </font>
    <font>
      <i val="true"/>
      <sz val="8"/>
      <color rgb="FF7A5A12"/>
      <name val="Arial"/>
      <family val="0"/>
      <charset val="1"/>
    </font>
    <font>
      <b val="true"/>
      <sz val="9"/>
      <color rgb="FF7A5A12"/>
      <name val="Arial"/>
      <family val="0"/>
      <charset val="1"/>
    </font>
    <font>
      <sz val="9"/>
      <color rgb="FF1F4E78"/>
      <name val="Arial"/>
      <family val="0"/>
      <charset val="1"/>
    </font>
    <font>
      <b val="true"/>
      <sz val="8"/>
      <color rgb="FFFFFFFF"/>
      <name val="Arial"/>
      <family val="0"/>
      <charset val="1"/>
    </font>
    <font>
      <b val="true"/>
      <u val="single"/>
      <sz val="9"/>
      <color rgb="FF1F4E78"/>
      <name val="Arial"/>
      <family val="0"/>
      <charset val="1"/>
    </font>
    <font>
      <sz val="9"/>
      <color rgb="FF242424"/>
      <name val="Arial"/>
      <family val="0"/>
      <charset val="1"/>
    </font>
    <font>
      <b val="true"/>
      <sz val="9"/>
      <color rgb="FF242424"/>
      <name val="Arial"/>
      <family val="0"/>
      <charset val="1"/>
    </font>
    <font>
      <b val="true"/>
      <sz val="8"/>
      <color rgb="FF7A5A12"/>
      <name val="Arial"/>
      <family val="0"/>
      <charset val="1"/>
    </font>
    <font>
      <sz val="8"/>
      <color theme="1"/>
      <name val="Arial"/>
      <family val="2"/>
      <charset val="1"/>
    </font>
    <font>
      <u val="single"/>
      <sz val="8"/>
      <color rgb="FF1F4E78"/>
      <name val="Arial"/>
      <family val="0"/>
      <charset val="1"/>
    </font>
    <font>
      <sz val="8"/>
      <color rgb="FF242424"/>
      <name val="Arial"/>
      <family val="0"/>
      <charset val="1"/>
    </font>
    <font>
      <b val="true"/>
      <sz val="15"/>
      <color rgb="FFFFFFFF"/>
      <name val="Arial"/>
      <family val="0"/>
      <charset val="1"/>
    </font>
    <font>
      <b val="true"/>
      <sz val="7.5"/>
      <color rgb="FF7A5A12"/>
      <name val="Arial"/>
      <family val="0"/>
      <charset val="1"/>
    </font>
    <font>
      <sz val="7.5"/>
      <color rgb="FF242424"/>
      <name val="Arial"/>
      <family val="0"/>
      <charset val="1"/>
    </font>
    <font>
      <sz val="7.5"/>
      <color rgb="FF1F4E78"/>
      <name val="Arial"/>
      <family val="0"/>
      <charset val="1"/>
    </font>
    <font>
      <b val="true"/>
      <sz val="8.5"/>
      <color rgb="FF242424"/>
      <name val="Arial"/>
      <family val="0"/>
      <charset val="1"/>
    </font>
    <font>
      <sz val="10"/>
      <name val="Arial"/>
      <family val="2"/>
    </font>
    <font>
      <sz val="8"/>
      <color rgb="FF1F4E78"/>
      <name val="Arial"/>
      <family val="0"/>
      <charset val="1"/>
    </font>
  </fonts>
  <fills count="8">
    <fill>
      <patternFill patternType="none"/>
    </fill>
    <fill>
      <patternFill patternType="gray125"/>
    </fill>
    <fill>
      <patternFill patternType="solid">
        <fgColor rgb="FF242424"/>
        <bgColor rgb="FF333300"/>
      </patternFill>
    </fill>
    <fill>
      <patternFill patternType="solid">
        <fgColor rgb="FFFFF8E8"/>
        <bgColor rgb="FFF2F3F4"/>
      </patternFill>
    </fill>
    <fill>
      <patternFill patternType="solid">
        <fgColor rgb="FFFFF4CC"/>
        <bgColor rgb="FFFFF8E8"/>
      </patternFill>
    </fill>
    <fill>
      <patternFill patternType="solid">
        <fgColor rgb="FFB58A2A"/>
        <bgColor rgb="FF808080"/>
      </patternFill>
    </fill>
    <fill>
      <patternFill patternType="solid">
        <fgColor rgb="FFF2F3F4"/>
        <bgColor rgb="FFFFF8E8"/>
      </patternFill>
    </fill>
    <fill>
      <patternFill patternType="solid">
        <fgColor rgb="FFFFFFFF"/>
        <bgColor rgb="FFFFF8E8"/>
      </patternFill>
    </fill>
  </fills>
  <borders count="4">
    <border diagonalUp="false" diagonalDown="false">
      <left/>
      <right/>
      <top/>
      <bottom/>
      <diagonal/>
    </border>
    <border diagonalUp="false" diagonalDown="false">
      <left/>
      <right/>
      <top/>
      <bottom style="thin">
        <color rgb="FFD7D7D7"/>
      </bottom>
      <diagonal/>
    </border>
    <border diagonalUp="false" diagonalDown="false">
      <left/>
      <right/>
      <top style="medium">
        <color rgb="FFB58A2A"/>
      </top>
      <bottom style="medium">
        <color rgb="FFB58A2A"/>
      </bottom>
      <diagonal/>
    </border>
    <border diagonalUp="false" diagonalDown="false">
      <left/>
      <right/>
      <top/>
      <bottom style="medium">
        <color rgb="FFB58A2A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5" fillId="3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6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7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5" fontId="7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8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9" fillId="3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0" fillId="6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10" fillId="6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3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1" fillId="3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11" fillId="3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1" fillId="3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11" fillId="3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11" fillId="3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12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7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16" fillId="2" borderId="0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7" fillId="3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8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19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19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18" fillId="6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8" fillId="0" borderId="1" xfId="0" applyFont="true" applyBorder="true" applyAlignment="true" applyProtection="false">
      <alignment horizontal="general" vertical="center" textRotation="0" wrapText="true" indent="0" shrinkToFit="false"/>
      <protection locked="true" hidden="false"/>
    </xf>
    <xf numFmtId="164" fontId="20" fillId="3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20" fillId="3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8" fontId="20" fillId="3" borderId="2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2" fillId="3" borderId="3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15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22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6" fontId="22" fillId="4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7" fontId="15" fillId="6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7A5A12"/>
      <rgbColor rgb="FF800080"/>
      <rgbColor rgb="FF008080"/>
      <rgbColor rgb="FFC0C0C0"/>
      <rgbColor rgb="FF808080"/>
      <rgbColor rgb="FF9999FF"/>
      <rgbColor rgb="FF993366"/>
      <rgbColor rgb="FFFFF4CC"/>
      <rgbColor rgb="FFF2F3F4"/>
      <rgbColor rgb="FF660066"/>
      <rgbColor rgb="FFFF8080"/>
      <rgbColor rgb="FF0066CC"/>
      <rgbColor rgb="FFD7D7D7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8E8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B58A2A"/>
      <rgbColor rgb="FF003366"/>
      <rgbColor rgb="FF339966"/>
      <rgbColor rgb="FF003300"/>
      <rgbColor rgb="FF333300"/>
      <rgbColor rgb="FF993300"/>
      <rgbColor rgb="FF993366"/>
      <rgbColor rgb="FF1F4E78"/>
      <rgbColor rgb="FF242424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hyperlink" Target="Gold%20Professional%20Order%20List.xlsx" TargetMode="External"/><Relationship Id="rId2" Type="http://schemas.openxmlformats.org/officeDocument/2006/relationships/hyperlink" Target="Gold%20Professional%20Order%20List.xlsx" TargetMode="External"/><Relationship Id="rId3" Type="http://schemas.openxmlformats.org/officeDocument/2006/relationships/hyperlink" Target="Gold%20Professional%20Order%20List.xlsx" TargetMode="External"/><Relationship Id="rId4" Type="http://schemas.openxmlformats.org/officeDocument/2006/relationships/hyperlink" Target="https://tsc.richardjrose.com/f/gold-technical-color-manual-2025-(1).pdf" TargetMode="Externa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comments" Target="../comments2.xml"/><Relationship Id="rId2" Type="http://schemas.openxmlformats.org/officeDocument/2006/relationships/vmlDrawing" Target="../drawings/vmlDrawing1.v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comments" Target="../comments3.xml"/><Relationship Id="rId2" Type="http://schemas.openxmlformats.org/officeDocument/2006/relationships/vmlDrawing" Target="../drawings/vmlDrawing2.v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D18"/>
  <sheetViews>
    <sheetView showFormulas="false" showGridLines="false" showRowColHeaders="true" showZeros="true" rightToLeft="false" tabSelected="true" showOutlineSymbols="true" defaultGridColor="true" view="normal" topLeftCell="A1" colorId="64" zoomScale="90" zoomScaleNormal="90" zoomScalePageLayoutView="100" workbookViewId="0">
      <pane xSplit="0" ySplit="8" topLeftCell="A9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1" width="24"/>
    <col collapsed="false" customWidth="true" hidden="false" outlineLevel="0" max="2" min="2" style="1" width="20"/>
    <col collapsed="false" customWidth="true" hidden="false" outlineLevel="0" max="3" min="3" style="1" width="16"/>
    <col collapsed="false" customWidth="true" hidden="false" outlineLevel="0" max="4" min="4" style="1" width="18"/>
  </cols>
  <sheetData>
    <row r="1" customFormat="false" ht="24.75" hidden="false" customHeight="true" outlineLevel="0" collapsed="false">
      <c r="A1" s="2" t="s">
        <v>0</v>
      </c>
      <c r="B1" s="2"/>
      <c r="C1" s="2"/>
      <c r="D1" s="2"/>
    </row>
    <row r="2" customFormat="false" ht="18" hidden="false" customHeight="true" outlineLevel="0" collapsed="false">
      <c r="A2" s="3" t="s">
        <v>1</v>
      </c>
      <c r="B2" s="3"/>
      <c r="C2" s="3"/>
      <c r="D2" s="3"/>
    </row>
    <row r="3" customFormat="false" ht="18" hidden="false" customHeight="true" outlineLevel="0" collapsed="false">
      <c r="A3" s="4" t="s">
        <v>2</v>
      </c>
      <c r="B3" s="5"/>
      <c r="C3" s="5"/>
      <c r="D3" s="5"/>
    </row>
    <row r="4" customFormat="false" ht="18" hidden="false" customHeight="true" outlineLevel="0" collapsed="false">
      <c r="A4" s="4" t="s">
        <v>3</v>
      </c>
      <c r="B4" s="5"/>
      <c r="C4" s="5"/>
      <c r="D4" s="5"/>
    </row>
    <row r="5" customFormat="false" ht="18" hidden="false" customHeight="true" outlineLevel="0" collapsed="false">
      <c r="A5" s="4" t="s">
        <v>4</v>
      </c>
      <c r="B5" s="5"/>
      <c r="C5" s="5"/>
      <c r="D5" s="5"/>
    </row>
    <row r="6" customFormat="false" ht="18" hidden="false" customHeight="true" outlineLevel="0" collapsed="false">
      <c r="A6" s="4" t="s">
        <v>5</v>
      </c>
      <c r="B6" s="6"/>
      <c r="C6" s="6"/>
      <c r="D6" s="6"/>
    </row>
    <row r="7" customFormat="false" ht="6" hidden="false" customHeight="true" outlineLevel="0" collapsed="false"/>
    <row r="8" customFormat="false" ht="15" hidden="false" customHeight="true" outlineLevel="0" collapsed="false">
      <c r="A8" s="7" t="s">
        <v>6</v>
      </c>
      <c r="B8" s="7" t="s">
        <v>7</v>
      </c>
      <c r="C8" s="7" t="s">
        <v>8</v>
      </c>
      <c r="D8" s="7" t="s">
        <v>9</v>
      </c>
    </row>
    <row r="9" customFormat="false" ht="15" hidden="false" customHeight="true" outlineLevel="0" collapsed="false">
      <c r="A9" s="8" t="s">
        <v>10</v>
      </c>
      <c r="B9" s="9" t="n">
        <f aca="false">COUNTIF('Hair Color'!B4:B55,"&gt;0")+COUNTIF('Hair Color'!G4:G50,"&gt;0")+COUNTIF('Hair Color'!G52:G70,"&gt;0")</f>
        <v>0</v>
      </c>
      <c r="C9" s="9" t="n">
        <f aca="false">SUM('Hair Color'!B4:B55)+SUM('Hair Color'!G4:G50)+SUM('Hair Color'!G52:G70)</f>
        <v>0</v>
      </c>
      <c r="D9" s="10" t="n">
        <f aca="false">SUM('Hair Color'!D4:D55)+SUM('Hair Color'!I4:I50)+SUM('Hair Color'!I52:I70)</f>
        <v>0</v>
      </c>
    </row>
    <row r="10" customFormat="false" ht="15" hidden="false" customHeight="true" outlineLevel="0" collapsed="false">
      <c r="A10" s="8" t="s">
        <v>11</v>
      </c>
      <c r="B10" s="9" t="n">
        <f aca="false">COUNTIF(Haircare!E4:E56,"&gt;0")</f>
        <v>0</v>
      </c>
      <c r="C10" s="9" t="n">
        <f aca="false">SUM(Haircare!E4:E56)</f>
        <v>0</v>
      </c>
      <c r="D10" s="10" t="n">
        <f aca="false">SUM(Haircare!F4:F56)</f>
        <v>0</v>
      </c>
    </row>
    <row r="11" customFormat="false" ht="15" hidden="false" customHeight="true" outlineLevel="0" collapsed="false">
      <c r="A11" s="11" t="s">
        <v>12</v>
      </c>
      <c r="B11" s="12" t="n">
        <f aca="false">SUM(B9:B10)</f>
        <v>0</v>
      </c>
      <c r="C11" s="12" t="n">
        <f aca="false">SUM(C9:C10)</f>
        <v>0</v>
      </c>
      <c r="D11" s="13" t="n">
        <f aca="false">SUM(D9:D10)</f>
        <v>0</v>
      </c>
    </row>
    <row r="12" customFormat="false" ht="15" hidden="false" customHeight="true" outlineLevel="0" collapsed="false">
      <c r="A12" s="8"/>
      <c r="B12" s="9"/>
      <c r="C12" s="9"/>
      <c r="D12" s="10"/>
    </row>
    <row r="13" customFormat="false" ht="15" hidden="false" customHeight="true" outlineLevel="0" collapsed="false">
      <c r="A13" s="14"/>
      <c r="B13" s="15"/>
      <c r="C13" s="15"/>
      <c r="D13" s="16"/>
    </row>
    <row r="15" customFormat="false" ht="15" hidden="false" customHeight="true" outlineLevel="0" collapsed="false">
      <c r="A15" s="17" t="s">
        <v>13</v>
      </c>
      <c r="B15" s="18"/>
      <c r="C15" s="18"/>
      <c r="D15" s="18"/>
    </row>
    <row r="16" customFormat="false" ht="15" hidden="false" customHeight="true" outlineLevel="0" collapsed="false">
      <c r="A16" s="19" t="s">
        <v>14</v>
      </c>
      <c r="B16" s="18" t="s">
        <v>15</v>
      </c>
      <c r="C16" s="18"/>
      <c r="D16" s="18"/>
    </row>
    <row r="17" customFormat="false" ht="15" hidden="false" customHeight="true" outlineLevel="0" collapsed="false">
      <c r="A17" s="19" t="s">
        <v>16</v>
      </c>
      <c r="B17" s="18" t="s">
        <v>17</v>
      </c>
      <c r="C17" s="18"/>
      <c r="D17" s="18"/>
    </row>
    <row r="18" customFormat="false" ht="15" hidden="false" customHeight="true" outlineLevel="0" collapsed="false">
      <c r="A18" s="20" t="s">
        <v>18</v>
      </c>
      <c r="B18" s="20" t="s">
        <v>19</v>
      </c>
      <c r="C18" s="20"/>
      <c r="D18" s="20"/>
    </row>
  </sheetData>
  <mergeCells count="6">
    <mergeCell ref="A1:D1"/>
    <mergeCell ref="A2:D2"/>
    <mergeCell ref="B3:D3"/>
    <mergeCell ref="B4:D4"/>
    <mergeCell ref="B5:D5"/>
    <mergeCell ref="B6:D6"/>
  </mergeCells>
  <dataValidations count="1">
    <dataValidation allowBlank="false" error="Enter a valid date." errorStyle="stop" operator="between" showDropDown="false" showErrorMessage="true" showInputMessage="false" sqref="B6" type="date">
      <formula1>DATE(2000,1,1)</formula1>
      <formula2>DATE(2100,12,31)</formula2>
    </dataValidation>
  </dataValidations>
  <hyperlinks>
    <hyperlink ref="A4" r:id="rId1" location="'Hair%20Color'!A1" display="Salon Name"/>
    <hyperlink ref="A5" r:id="rId2" location="'Haircare'!A1" display="Cell #"/>
    <hyperlink ref="A9" r:id="rId3" location="'Hair%20Color'!A1" display="Hair Color"/>
    <hyperlink ref="A11" r:id="rId4" display="GRAND TOTAL"/>
  </hyperlinks>
  <printOptions headings="false" gridLines="false" gridLinesSet="true" horizontalCentered="false" verticalCentered="false"/>
  <pageMargins left="0.2" right="0.2" top="0.3" bottom="0.3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71"/>
  <sheetViews>
    <sheetView showFormulas="false" showGridLines="false" showRowColHeaders="true" showZeros="true" rightToLeft="false" tabSelected="false" showOutlineSymbols="true" defaultGridColor="true" view="normal" topLeftCell="A1" colorId="64" zoomScale="95" zoomScaleNormal="95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0" width="23"/>
    <col collapsed="false" customWidth="true" hidden="false" outlineLevel="0" max="2" min="2" style="0" width="7"/>
    <col collapsed="false" customWidth="true" hidden="false" outlineLevel="0" max="3" min="3" style="0" width="10"/>
    <col collapsed="false" customWidth="true" hidden="false" outlineLevel="0" max="4" min="4" style="0" width="11.5"/>
    <col collapsed="false" customWidth="true" hidden="false" outlineLevel="0" max="5" min="5" style="21" width="1.8"/>
    <col collapsed="false" customWidth="true" hidden="false" outlineLevel="0" max="6" min="6" style="0" width="18"/>
    <col collapsed="false" customWidth="true" hidden="false" outlineLevel="0" max="7" min="7" style="0" width="7"/>
    <col collapsed="false" customWidth="true" hidden="false" outlineLevel="0" max="8" min="8" style="0" width="10"/>
    <col collapsed="false" customWidth="true" hidden="false" outlineLevel="0" max="9" min="9" style="0" width="11.5"/>
  </cols>
  <sheetData>
    <row r="1" customFormat="false" ht="22.5" hidden="false" customHeight="true" outlineLevel="0" collapsed="false">
      <c r="A1" s="22" t="s">
        <v>20</v>
      </c>
      <c r="B1" s="22"/>
      <c r="C1" s="22"/>
      <c r="D1" s="22"/>
      <c r="E1" s="22"/>
      <c r="F1" s="22"/>
      <c r="G1" s="22"/>
      <c r="H1" s="22"/>
      <c r="I1" s="22"/>
    </row>
    <row r="2" customFormat="false" ht="15.75" hidden="false" customHeight="true" outlineLevel="0" collapsed="false">
      <c r="A2" s="3" t="s">
        <v>21</v>
      </c>
      <c r="B2" s="3"/>
      <c r="C2" s="3"/>
      <c r="D2" s="3"/>
      <c r="E2" s="3"/>
      <c r="F2" s="3"/>
      <c r="G2" s="3"/>
      <c r="H2" s="3"/>
      <c r="I2" s="3"/>
    </row>
    <row r="3" customFormat="false" ht="18" hidden="false" customHeight="true" outlineLevel="0" collapsed="false">
      <c r="A3" s="7" t="s">
        <v>22</v>
      </c>
      <c r="B3" s="7" t="s">
        <v>23</v>
      </c>
      <c r="C3" s="7" t="s">
        <v>24</v>
      </c>
      <c r="D3" s="7" t="s">
        <v>25</v>
      </c>
      <c r="F3" s="7" t="s">
        <v>22</v>
      </c>
      <c r="G3" s="7" t="s">
        <v>23</v>
      </c>
      <c r="H3" s="7" t="s">
        <v>24</v>
      </c>
      <c r="I3" s="7" t="s">
        <v>25</v>
      </c>
    </row>
    <row r="4" customFormat="false" ht="12.75" hidden="false" customHeight="true" outlineLevel="0" collapsed="false">
      <c r="A4" s="23" t="s">
        <v>26</v>
      </c>
      <c r="B4" s="23"/>
      <c r="C4" s="23"/>
      <c r="D4" s="23"/>
      <c r="F4" s="23" t="s">
        <v>27</v>
      </c>
      <c r="G4" s="23"/>
      <c r="H4" s="23"/>
      <c r="I4" s="23"/>
    </row>
    <row r="5" customFormat="false" ht="12" hidden="false" customHeight="true" outlineLevel="0" collapsed="false">
      <c r="A5" s="24" t="s">
        <v>28</v>
      </c>
      <c r="B5" s="25"/>
      <c r="C5" s="26" t="n">
        <v>11.5</v>
      </c>
      <c r="D5" s="27" t="str">
        <f aca="false">IF(OR(B5="",C5=""),"",B5*C5)</f>
        <v/>
      </c>
      <c r="F5" s="24" t="s">
        <v>29</v>
      </c>
      <c r="G5" s="25"/>
      <c r="H5" s="26" t="n">
        <v>11.5</v>
      </c>
      <c r="I5" s="27" t="str">
        <f aca="false">IF(OR(G5="",H5=""),"",G5*H5)</f>
        <v/>
      </c>
    </row>
    <row r="6" customFormat="false" ht="12" hidden="false" customHeight="true" outlineLevel="0" collapsed="false">
      <c r="A6" s="24" t="s">
        <v>30</v>
      </c>
      <c r="B6" s="25"/>
      <c r="C6" s="26" t="n">
        <v>11.5</v>
      </c>
      <c r="D6" s="27" t="str">
        <f aca="false">IF(OR(B6="",C6=""),"",B6*C6)</f>
        <v/>
      </c>
      <c r="F6" s="24" t="s">
        <v>31</v>
      </c>
      <c r="G6" s="25"/>
      <c r="H6" s="26" t="n">
        <v>11.5</v>
      </c>
      <c r="I6" s="27" t="str">
        <f aca="false">IF(OR(G6="",H6=""),"",G6*H6)</f>
        <v/>
      </c>
    </row>
    <row r="7" customFormat="false" ht="12.75" hidden="false" customHeight="true" outlineLevel="0" collapsed="false">
      <c r="A7" s="24" t="s">
        <v>32</v>
      </c>
      <c r="B7" s="25"/>
      <c r="C7" s="26" t="n">
        <v>11.5</v>
      </c>
      <c r="D7" s="27" t="str">
        <f aca="false">IF(OR(B7="",C7=""),"",B7*C7)</f>
        <v/>
      </c>
      <c r="F7" s="23" t="s">
        <v>33</v>
      </c>
      <c r="G7" s="23"/>
      <c r="H7" s="23"/>
      <c r="I7" s="23"/>
    </row>
    <row r="8" customFormat="false" ht="12" hidden="false" customHeight="true" outlineLevel="0" collapsed="false">
      <c r="A8" s="24" t="s">
        <v>34</v>
      </c>
      <c r="B8" s="25"/>
      <c r="C8" s="26" t="n">
        <v>11.5</v>
      </c>
      <c r="D8" s="27" t="str">
        <f aca="false">IF(OR(B8="",C8=""),"",B8*C8)</f>
        <v/>
      </c>
      <c r="F8" s="24" t="s">
        <v>35</v>
      </c>
      <c r="G8" s="25"/>
      <c r="H8" s="26" t="n">
        <v>11.5</v>
      </c>
      <c r="I8" s="27" t="str">
        <f aca="false">IF(OR(G8="",H8=""),"",G8*H8)</f>
        <v/>
      </c>
    </row>
    <row r="9" customFormat="false" ht="12" hidden="false" customHeight="true" outlineLevel="0" collapsed="false">
      <c r="A9" s="24" t="s">
        <v>36</v>
      </c>
      <c r="B9" s="25"/>
      <c r="C9" s="26" t="n">
        <v>11.5</v>
      </c>
      <c r="D9" s="27" t="str">
        <f aca="false">IF(OR(B9="",C9=""),"",B9*C9)</f>
        <v/>
      </c>
      <c r="F9" s="24" t="s">
        <v>37</v>
      </c>
      <c r="G9" s="25"/>
      <c r="H9" s="26" t="n">
        <v>11.5</v>
      </c>
      <c r="I9" s="27" t="str">
        <f aca="false">IF(OR(G9="",H9=""),"",G9*H9)</f>
        <v/>
      </c>
    </row>
    <row r="10" customFormat="false" ht="12" hidden="false" customHeight="true" outlineLevel="0" collapsed="false">
      <c r="A10" s="24" t="s">
        <v>38</v>
      </c>
      <c r="B10" s="25"/>
      <c r="C10" s="26" t="n">
        <v>11.5</v>
      </c>
      <c r="D10" s="27" t="str">
        <f aca="false">IF(OR(B10="",C10=""),"",B10*C10)</f>
        <v/>
      </c>
      <c r="F10" s="24" t="s">
        <v>39</v>
      </c>
      <c r="G10" s="25"/>
      <c r="H10" s="26" t="n">
        <v>11.5</v>
      </c>
      <c r="I10" s="27" t="str">
        <f aca="false">IF(OR(G10="",H10=""),"",G10*H10)</f>
        <v/>
      </c>
    </row>
    <row r="11" customFormat="false" ht="12" hidden="false" customHeight="true" outlineLevel="0" collapsed="false">
      <c r="A11" s="24" t="s">
        <v>40</v>
      </c>
      <c r="B11" s="25"/>
      <c r="C11" s="26" t="n">
        <v>11.5</v>
      </c>
      <c r="D11" s="27" t="str">
        <f aca="false">IF(OR(B11="",C11=""),"",B11*C11)</f>
        <v/>
      </c>
      <c r="F11" s="24" t="s">
        <v>41</v>
      </c>
      <c r="G11" s="25"/>
      <c r="H11" s="26" t="n">
        <v>11.5</v>
      </c>
      <c r="I11" s="27" t="str">
        <f aca="false">IF(OR(G11="",H11=""),"",G11*H11)</f>
        <v/>
      </c>
    </row>
    <row r="12" customFormat="false" ht="12" hidden="false" customHeight="true" outlineLevel="0" collapsed="false">
      <c r="A12" s="24" t="s">
        <v>42</v>
      </c>
      <c r="B12" s="25"/>
      <c r="C12" s="26" t="n">
        <v>11.5</v>
      </c>
      <c r="D12" s="27" t="str">
        <f aca="false">IF(OR(B12="",C12=""),"",B12*C12)</f>
        <v/>
      </c>
      <c r="F12" s="24" t="s">
        <v>43</v>
      </c>
      <c r="G12" s="25"/>
      <c r="H12" s="26" t="n">
        <v>11.5</v>
      </c>
      <c r="I12" s="27" t="str">
        <f aca="false">IF(OR(G12="",H12=""),"",G12*H12)</f>
        <v/>
      </c>
    </row>
    <row r="13" customFormat="false" ht="12" hidden="false" customHeight="true" outlineLevel="0" collapsed="false">
      <c r="A13" s="24" t="s">
        <v>44</v>
      </c>
      <c r="B13" s="25"/>
      <c r="C13" s="26" t="n">
        <v>11.5</v>
      </c>
      <c r="D13" s="27" t="str">
        <f aca="false">IF(OR(B13="",C13=""),"",B13*C13)</f>
        <v/>
      </c>
      <c r="F13" s="24" t="s">
        <v>45</v>
      </c>
      <c r="G13" s="25"/>
      <c r="H13" s="26" t="n">
        <v>11.5</v>
      </c>
      <c r="I13" s="27" t="str">
        <f aca="false">IF(OR(G13="",H13=""),"",G13*H13)</f>
        <v/>
      </c>
    </row>
    <row r="14" customFormat="false" ht="12" hidden="false" customHeight="true" outlineLevel="0" collapsed="false">
      <c r="A14" s="23" t="s">
        <v>46</v>
      </c>
      <c r="B14" s="23"/>
      <c r="C14" s="23"/>
      <c r="D14" s="23"/>
      <c r="F14" s="24" t="s">
        <v>47</v>
      </c>
      <c r="G14" s="25"/>
      <c r="H14" s="26" t="n">
        <v>11.5</v>
      </c>
      <c r="I14" s="27" t="str">
        <f aca="false">IF(OR(G14="",H14=""),"",G14*H14)</f>
        <v/>
      </c>
    </row>
    <row r="15" customFormat="false" ht="12" hidden="false" customHeight="true" outlineLevel="0" collapsed="false">
      <c r="A15" s="24" t="s">
        <v>48</v>
      </c>
      <c r="B15" s="25"/>
      <c r="C15" s="26" t="n">
        <v>11.5</v>
      </c>
      <c r="D15" s="27" t="str">
        <f aca="false">IF(OR(B15="",C15=""),"",B15*C15)</f>
        <v/>
      </c>
      <c r="F15" s="24" t="s">
        <v>49</v>
      </c>
      <c r="G15" s="25"/>
      <c r="H15" s="26" t="n">
        <v>11.5</v>
      </c>
      <c r="I15" s="27" t="str">
        <f aca="false">IF(OR(G15="",H15=""),"",G15*H15)</f>
        <v/>
      </c>
    </row>
    <row r="16" customFormat="false" ht="12" hidden="false" customHeight="true" outlineLevel="0" collapsed="false">
      <c r="A16" s="24" t="s">
        <v>50</v>
      </c>
      <c r="B16" s="25"/>
      <c r="C16" s="26" t="n">
        <v>11.5</v>
      </c>
      <c r="D16" s="27" t="str">
        <f aca="false">IF(OR(B16="",C16=""),"",B16*C16)</f>
        <v/>
      </c>
      <c r="F16" s="24" t="s">
        <v>51</v>
      </c>
      <c r="G16" s="25"/>
      <c r="H16" s="26" t="n">
        <v>11.5</v>
      </c>
      <c r="I16" s="27" t="str">
        <f aca="false">IF(OR(G16="",H16=""),"",G16*H16)</f>
        <v/>
      </c>
    </row>
    <row r="17" customFormat="false" ht="12" hidden="false" customHeight="true" outlineLevel="0" collapsed="false">
      <c r="A17" s="24" t="s">
        <v>52</v>
      </c>
      <c r="B17" s="25"/>
      <c r="C17" s="26" t="n">
        <v>11.5</v>
      </c>
      <c r="D17" s="27" t="str">
        <f aca="false">IF(OR(B17="",C17=""),"",B17*C17)</f>
        <v/>
      </c>
      <c r="F17" s="24" t="s">
        <v>53</v>
      </c>
      <c r="G17" s="25"/>
      <c r="H17" s="26" t="n">
        <v>11.5</v>
      </c>
      <c r="I17" s="27" t="str">
        <f aca="false">IF(OR(G17="",H17=""),"",G17*H17)</f>
        <v/>
      </c>
    </row>
    <row r="18" customFormat="false" ht="12" hidden="false" customHeight="true" outlineLevel="0" collapsed="false">
      <c r="A18" s="24" t="s">
        <v>54</v>
      </c>
      <c r="B18" s="25"/>
      <c r="C18" s="26" t="n">
        <v>11.5</v>
      </c>
      <c r="D18" s="27" t="str">
        <f aca="false">IF(OR(B18="",C18=""),"",B18*C18)</f>
        <v/>
      </c>
      <c r="F18" s="24" t="s">
        <v>55</v>
      </c>
      <c r="G18" s="25"/>
      <c r="H18" s="26" t="n">
        <v>11.5</v>
      </c>
      <c r="I18" s="27" t="str">
        <f aca="false">IF(OR(G18="",H18=""),"",G18*H18)</f>
        <v/>
      </c>
    </row>
    <row r="19" customFormat="false" ht="12" hidden="false" customHeight="true" outlineLevel="0" collapsed="false">
      <c r="A19" s="24" t="s">
        <v>56</v>
      </c>
      <c r="B19" s="25"/>
      <c r="C19" s="26" t="n">
        <v>11.5</v>
      </c>
      <c r="D19" s="27" t="str">
        <f aca="false">IF(OR(B19="",C19=""),"",B19*C19)</f>
        <v/>
      </c>
      <c r="F19" s="24" t="s">
        <v>57</v>
      </c>
      <c r="G19" s="25"/>
      <c r="H19" s="26" t="n">
        <v>11.5</v>
      </c>
      <c r="I19" s="27" t="str">
        <f aca="false">IF(OR(G19="",H19=""),"",G19*H19)</f>
        <v/>
      </c>
    </row>
    <row r="20" customFormat="false" ht="12" hidden="false" customHeight="true" outlineLevel="0" collapsed="false">
      <c r="A20" s="23" t="s">
        <v>58</v>
      </c>
      <c r="B20" s="23"/>
      <c r="C20" s="23"/>
      <c r="D20" s="23"/>
      <c r="F20" s="24" t="s">
        <v>59</v>
      </c>
      <c r="G20" s="25"/>
      <c r="H20" s="26" t="n">
        <v>11.5</v>
      </c>
      <c r="I20" s="27" t="str">
        <f aca="false">IF(OR(G20="",H20=""),"",G20*H20)</f>
        <v/>
      </c>
    </row>
    <row r="21" customFormat="false" ht="12" hidden="false" customHeight="true" outlineLevel="0" collapsed="false">
      <c r="A21" s="24" t="s">
        <v>60</v>
      </c>
      <c r="B21" s="25"/>
      <c r="C21" s="26" t="n">
        <v>11.5</v>
      </c>
      <c r="D21" s="27" t="str">
        <f aca="false">IF(OR(B21="",C21=""),"",B21*C21)</f>
        <v/>
      </c>
      <c r="F21" s="24" t="s">
        <v>61</v>
      </c>
      <c r="G21" s="25"/>
      <c r="H21" s="26" t="n">
        <v>11.5</v>
      </c>
      <c r="I21" s="27" t="str">
        <f aca="false">IF(OR(G21="",H21=""),"",G21*H21)</f>
        <v/>
      </c>
    </row>
    <row r="22" customFormat="false" ht="12.75" hidden="false" customHeight="true" outlineLevel="0" collapsed="false">
      <c r="A22" s="24" t="s">
        <v>62</v>
      </c>
      <c r="B22" s="25"/>
      <c r="C22" s="26" t="n">
        <v>11.5</v>
      </c>
      <c r="D22" s="27" t="str">
        <f aca="false">IF(OR(B22="",C22=""),"",B22*C22)</f>
        <v/>
      </c>
      <c r="F22" s="23" t="s">
        <v>63</v>
      </c>
      <c r="G22" s="23"/>
      <c r="H22" s="23"/>
      <c r="I22" s="23"/>
    </row>
    <row r="23" customFormat="false" ht="12" hidden="false" customHeight="true" outlineLevel="0" collapsed="false">
      <c r="A23" s="24" t="s">
        <v>64</v>
      </c>
      <c r="B23" s="25"/>
      <c r="C23" s="26" t="n">
        <v>11.5</v>
      </c>
      <c r="D23" s="27" t="str">
        <f aca="false">IF(OR(B23="",C23=""),"",B23*C23)</f>
        <v/>
      </c>
      <c r="F23" s="24" t="s">
        <v>65</v>
      </c>
      <c r="G23" s="25"/>
      <c r="H23" s="26" t="n">
        <v>11.5</v>
      </c>
      <c r="I23" s="27" t="str">
        <f aca="false">IF(OR(G23="",H23=""),"",G23*H23)</f>
        <v/>
      </c>
    </row>
    <row r="24" customFormat="false" ht="12" hidden="false" customHeight="true" outlineLevel="0" collapsed="false">
      <c r="A24" s="24" t="s">
        <v>66</v>
      </c>
      <c r="B24" s="25"/>
      <c r="C24" s="26" t="n">
        <v>11.5</v>
      </c>
      <c r="D24" s="27" t="str">
        <f aca="false">IF(OR(B24="",C24=""),"",B24*C24)</f>
        <v/>
      </c>
      <c r="F24" s="24" t="s">
        <v>67</v>
      </c>
      <c r="G24" s="25"/>
      <c r="H24" s="26" t="n">
        <v>11.5</v>
      </c>
      <c r="I24" s="27" t="str">
        <f aca="false">IF(OR(G24="",H24=""),"",G24*H24)</f>
        <v/>
      </c>
    </row>
    <row r="25" customFormat="false" ht="12" hidden="false" customHeight="true" outlineLevel="0" collapsed="false">
      <c r="A25" s="24" t="s">
        <v>68</v>
      </c>
      <c r="B25" s="25"/>
      <c r="C25" s="26" t="n">
        <v>11.5</v>
      </c>
      <c r="D25" s="27" t="str">
        <f aca="false">IF(OR(B25="",C25=""),"",B25*C25)</f>
        <v/>
      </c>
      <c r="F25" s="24" t="s">
        <v>69</v>
      </c>
      <c r="G25" s="25"/>
      <c r="H25" s="26" t="n">
        <v>11.5</v>
      </c>
      <c r="I25" s="27" t="str">
        <f aca="false">IF(OR(G25="",H25=""),"",G25*H25)</f>
        <v/>
      </c>
    </row>
    <row r="26" customFormat="false" ht="12" hidden="false" customHeight="true" outlineLevel="0" collapsed="false">
      <c r="A26" s="24" t="s">
        <v>70</v>
      </c>
      <c r="B26" s="25"/>
      <c r="C26" s="26" t="n">
        <v>11.5</v>
      </c>
      <c r="D26" s="27" t="str">
        <f aca="false">IF(OR(B26="",C26=""),"",B26*C26)</f>
        <v/>
      </c>
      <c r="F26" s="24" t="s">
        <v>71</v>
      </c>
      <c r="G26" s="25"/>
      <c r="H26" s="26" t="n">
        <v>11.5</v>
      </c>
      <c r="I26" s="27" t="str">
        <f aca="false">IF(OR(G26="",H26=""),"",G26*H26)</f>
        <v/>
      </c>
    </row>
    <row r="27" customFormat="false" ht="12" hidden="false" customHeight="true" outlineLevel="0" collapsed="false">
      <c r="A27" s="24" t="s">
        <v>72</v>
      </c>
      <c r="B27" s="25"/>
      <c r="C27" s="26" t="n">
        <v>11.5</v>
      </c>
      <c r="D27" s="27" t="str">
        <f aca="false">IF(OR(B27="",C27=""),"",B27*C27)</f>
        <v/>
      </c>
      <c r="F27" s="24" t="s">
        <v>73</v>
      </c>
      <c r="G27" s="25"/>
      <c r="H27" s="26" t="n">
        <v>11.5</v>
      </c>
      <c r="I27" s="27" t="str">
        <f aca="false">IF(OR(G27="",H27=""),"",G27*H27)</f>
        <v/>
      </c>
    </row>
    <row r="28" customFormat="false" ht="12" hidden="false" customHeight="true" outlineLevel="0" collapsed="false">
      <c r="A28" s="23" t="s">
        <v>74</v>
      </c>
      <c r="B28" s="23"/>
      <c r="C28" s="23"/>
      <c r="D28" s="23"/>
      <c r="F28" s="24" t="s">
        <v>75</v>
      </c>
      <c r="G28" s="25"/>
      <c r="H28" s="26" t="n">
        <v>11.5</v>
      </c>
      <c r="I28" s="27" t="str">
        <f aca="false">IF(OR(G28="",H28=""),"",G28*H28)</f>
        <v/>
      </c>
    </row>
    <row r="29" customFormat="false" ht="12" hidden="false" customHeight="true" outlineLevel="0" collapsed="false">
      <c r="A29" s="24" t="s">
        <v>76</v>
      </c>
      <c r="B29" s="25"/>
      <c r="C29" s="26" t="n">
        <v>11.5</v>
      </c>
      <c r="D29" s="27" t="str">
        <f aca="false">IF(OR(B29="",C29=""),"",B29*C29)</f>
        <v/>
      </c>
      <c r="F29" s="24" t="s">
        <v>77</v>
      </c>
      <c r="G29" s="25"/>
      <c r="H29" s="26" t="n">
        <v>11.5</v>
      </c>
      <c r="I29" s="27" t="str">
        <f aca="false">IF(OR(G29="",H29=""),"",G29*H29)</f>
        <v/>
      </c>
    </row>
    <row r="30" customFormat="false" ht="12" hidden="false" customHeight="true" outlineLevel="0" collapsed="false">
      <c r="A30" s="24" t="s">
        <v>78</v>
      </c>
      <c r="B30" s="25"/>
      <c r="C30" s="26" t="n">
        <v>11.5</v>
      </c>
      <c r="D30" s="27" t="str">
        <f aca="false">IF(OR(B30="",C30=""),"",B30*C30)</f>
        <v/>
      </c>
      <c r="F30" s="24" t="s">
        <v>79</v>
      </c>
      <c r="G30" s="25"/>
      <c r="H30" s="26" t="n">
        <v>11.5</v>
      </c>
      <c r="I30" s="27" t="str">
        <f aca="false">IF(OR(G30="",H30=""),"",G30*H30)</f>
        <v/>
      </c>
    </row>
    <row r="31" customFormat="false" ht="12" hidden="false" customHeight="true" outlineLevel="0" collapsed="false">
      <c r="A31" s="24" t="s">
        <v>80</v>
      </c>
      <c r="B31" s="25"/>
      <c r="C31" s="26" t="n">
        <v>11.5</v>
      </c>
      <c r="D31" s="27" t="str">
        <f aca="false">IF(OR(B31="",C31=""),"",B31*C31)</f>
        <v/>
      </c>
      <c r="F31" s="24" t="s">
        <v>81</v>
      </c>
      <c r="G31" s="25"/>
      <c r="H31" s="26" t="n">
        <v>11.5</v>
      </c>
      <c r="I31" s="27" t="str">
        <f aca="false">IF(OR(G31="",H31=""),"",G31*H31)</f>
        <v/>
      </c>
    </row>
    <row r="32" customFormat="false" ht="12" hidden="false" customHeight="true" outlineLevel="0" collapsed="false">
      <c r="A32" s="24" t="s">
        <v>82</v>
      </c>
      <c r="B32" s="25"/>
      <c r="C32" s="26" t="n">
        <v>11.5</v>
      </c>
      <c r="D32" s="27" t="str">
        <f aca="false">IF(OR(B32="",C32=""),"",B32*C32)</f>
        <v/>
      </c>
      <c r="F32" s="24" t="s">
        <v>83</v>
      </c>
      <c r="G32" s="25"/>
      <c r="H32" s="26" t="n">
        <v>11.5</v>
      </c>
      <c r="I32" s="27" t="str">
        <f aca="false">IF(OR(G32="",H32=""),"",G32*H32)</f>
        <v/>
      </c>
    </row>
    <row r="33" customFormat="false" ht="12.75" hidden="false" customHeight="true" outlineLevel="0" collapsed="false">
      <c r="A33" s="24" t="s">
        <v>84</v>
      </c>
      <c r="B33" s="25"/>
      <c r="C33" s="26" t="n">
        <v>11.5</v>
      </c>
      <c r="D33" s="27" t="str">
        <f aca="false">IF(OR(B33="",C33=""),"",B33*C33)</f>
        <v/>
      </c>
      <c r="F33" s="23" t="s">
        <v>85</v>
      </c>
      <c r="G33" s="23"/>
      <c r="H33" s="23"/>
      <c r="I33" s="23"/>
    </row>
    <row r="34" customFormat="false" ht="12" hidden="false" customHeight="true" outlineLevel="0" collapsed="false">
      <c r="A34" s="24" t="s">
        <v>86</v>
      </c>
      <c r="B34" s="25"/>
      <c r="C34" s="26" t="n">
        <v>11.5</v>
      </c>
      <c r="D34" s="27" t="str">
        <f aca="false">IF(OR(B34="",C34=""),"",B34*C34)</f>
        <v/>
      </c>
      <c r="F34" s="24" t="s">
        <v>87</v>
      </c>
      <c r="G34" s="25"/>
      <c r="H34" s="26" t="n">
        <v>11.5</v>
      </c>
      <c r="I34" s="27" t="str">
        <f aca="false">IF(OR(G34="",H34=""),"",G34*H34)</f>
        <v/>
      </c>
    </row>
    <row r="35" customFormat="false" ht="12" hidden="false" customHeight="true" outlineLevel="0" collapsed="false">
      <c r="A35" s="24" t="s">
        <v>88</v>
      </c>
      <c r="B35" s="25"/>
      <c r="C35" s="26" t="n">
        <v>11.5</v>
      </c>
      <c r="D35" s="27" t="str">
        <f aca="false">IF(OR(B35="",C35=""),"",B35*C35)</f>
        <v/>
      </c>
      <c r="F35" s="24" t="s">
        <v>89</v>
      </c>
      <c r="G35" s="25"/>
      <c r="H35" s="26" t="n">
        <v>11.5</v>
      </c>
      <c r="I35" s="27" t="str">
        <f aca="false">IF(OR(G35="",H35=""),"",G35*H35)</f>
        <v/>
      </c>
    </row>
    <row r="36" customFormat="false" ht="12" hidden="false" customHeight="true" outlineLevel="0" collapsed="false">
      <c r="A36" s="24" t="s">
        <v>90</v>
      </c>
      <c r="B36" s="25"/>
      <c r="C36" s="26" t="n">
        <v>11.5</v>
      </c>
      <c r="D36" s="27" t="str">
        <f aca="false">IF(OR(B36="",C36=""),"",B36*C36)</f>
        <v/>
      </c>
      <c r="F36" s="24" t="s">
        <v>91</v>
      </c>
      <c r="G36" s="25"/>
      <c r="H36" s="26" t="n">
        <v>11.5</v>
      </c>
      <c r="I36" s="27" t="str">
        <f aca="false">IF(OR(G36="",H36=""),"",G36*H36)</f>
        <v/>
      </c>
    </row>
    <row r="37" customFormat="false" ht="12" hidden="false" customHeight="true" outlineLevel="0" collapsed="false">
      <c r="A37" s="24" t="s">
        <v>92</v>
      </c>
      <c r="B37" s="25"/>
      <c r="C37" s="26" t="n">
        <v>11.5</v>
      </c>
      <c r="D37" s="27" t="str">
        <f aca="false">IF(OR(B37="",C37=""),"",B37*C37)</f>
        <v/>
      </c>
      <c r="F37" s="24" t="s">
        <v>93</v>
      </c>
      <c r="G37" s="25"/>
      <c r="H37" s="26" t="n">
        <v>11.5</v>
      </c>
      <c r="I37" s="27" t="str">
        <f aca="false">IF(OR(G37="",H37=""),"",G37*H37)</f>
        <v/>
      </c>
    </row>
    <row r="38" customFormat="false" ht="12" hidden="false" customHeight="true" outlineLevel="0" collapsed="false">
      <c r="A38" s="23" t="s">
        <v>94</v>
      </c>
      <c r="B38" s="23"/>
      <c r="C38" s="23"/>
      <c r="D38" s="23"/>
      <c r="F38" s="24" t="s">
        <v>95</v>
      </c>
      <c r="G38" s="25"/>
      <c r="H38" s="26" t="n">
        <v>11.5</v>
      </c>
      <c r="I38" s="27" t="str">
        <f aca="false">IF(OR(G38="",H38=""),"",G38*H38)</f>
        <v/>
      </c>
    </row>
    <row r="39" customFormat="false" ht="12" hidden="false" customHeight="true" outlineLevel="0" collapsed="false">
      <c r="A39" s="24" t="s">
        <v>96</v>
      </c>
      <c r="B39" s="25"/>
      <c r="C39" s="26" t="n">
        <v>11.5</v>
      </c>
      <c r="D39" s="27" t="str">
        <f aca="false">IF(OR(B39="",C39=""),"",B39*C39)</f>
        <v/>
      </c>
      <c r="F39" s="24" t="s">
        <v>97</v>
      </c>
      <c r="G39" s="25"/>
      <c r="H39" s="26" t="n">
        <v>11.5</v>
      </c>
      <c r="I39" s="27" t="str">
        <f aca="false">IF(OR(G39="",H39=""),"",G39*H39)</f>
        <v/>
      </c>
    </row>
    <row r="40" customFormat="false" ht="12" hidden="false" customHeight="true" outlineLevel="0" collapsed="false">
      <c r="A40" s="24" t="s">
        <v>98</v>
      </c>
      <c r="B40" s="25"/>
      <c r="C40" s="26" t="n">
        <v>11.5</v>
      </c>
      <c r="D40" s="27" t="str">
        <f aca="false">IF(OR(B40="",C40=""),"",B40*C40)</f>
        <v/>
      </c>
      <c r="F40" s="24" t="s">
        <v>99</v>
      </c>
      <c r="G40" s="25"/>
      <c r="H40" s="26" t="n">
        <v>11.5</v>
      </c>
      <c r="I40" s="27" t="str">
        <f aca="false">IF(OR(G40="",H40=""),"",G40*H40)</f>
        <v/>
      </c>
    </row>
    <row r="41" customFormat="false" ht="12" hidden="false" customHeight="true" outlineLevel="0" collapsed="false">
      <c r="A41" s="24" t="s">
        <v>100</v>
      </c>
      <c r="B41" s="25"/>
      <c r="C41" s="26" t="n">
        <v>11.5</v>
      </c>
      <c r="D41" s="27" t="str">
        <f aca="false">IF(OR(B41="",C41=""),"",B41*C41)</f>
        <v/>
      </c>
      <c r="F41" s="24" t="s">
        <v>101</v>
      </c>
      <c r="G41" s="25"/>
      <c r="H41" s="26" t="n">
        <v>11.5</v>
      </c>
      <c r="I41" s="27" t="str">
        <f aca="false">IF(OR(G41="",H41=""),"",G41*H41)</f>
        <v/>
      </c>
    </row>
    <row r="42" customFormat="false" ht="12.75" hidden="false" customHeight="true" outlineLevel="0" collapsed="false">
      <c r="A42" s="24" t="s">
        <v>102</v>
      </c>
      <c r="B42" s="25"/>
      <c r="C42" s="26" t="n">
        <v>11.5</v>
      </c>
      <c r="D42" s="27" t="str">
        <f aca="false">IF(OR(B42="",C42=""),"",B42*C42)</f>
        <v/>
      </c>
      <c r="F42" s="23" t="s">
        <v>103</v>
      </c>
      <c r="G42" s="23"/>
      <c r="H42" s="23"/>
      <c r="I42" s="23"/>
    </row>
    <row r="43" customFormat="false" ht="12" hidden="false" customHeight="true" outlineLevel="0" collapsed="false">
      <c r="A43" s="24" t="s">
        <v>104</v>
      </c>
      <c r="B43" s="25"/>
      <c r="C43" s="26" t="n">
        <v>11.5</v>
      </c>
      <c r="D43" s="27" t="str">
        <f aca="false">IF(OR(B43="",C43=""),"",B43*C43)</f>
        <v/>
      </c>
      <c r="F43" s="24" t="s">
        <v>105</v>
      </c>
      <c r="G43" s="25"/>
      <c r="H43" s="26" t="n">
        <v>11.5</v>
      </c>
      <c r="I43" s="27" t="str">
        <f aca="false">IF(OR(G43="",H43=""),"",G43*H43)</f>
        <v/>
      </c>
    </row>
    <row r="44" customFormat="false" ht="12" hidden="false" customHeight="true" outlineLevel="0" collapsed="false">
      <c r="A44" s="24" t="s">
        <v>106</v>
      </c>
      <c r="B44" s="25"/>
      <c r="C44" s="26" t="n">
        <v>11.5</v>
      </c>
      <c r="D44" s="27" t="str">
        <f aca="false">IF(OR(B44="",C44=""),"",B44*C44)</f>
        <v/>
      </c>
      <c r="F44" s="24" t="s">
        <v>107</v>
      </c>
      <c r="G44" s="25"/>
      <c r="H44" s="26" t="n">
        <v>11.5</v>
      </c>
      <c r="I44" s="27" t="str">
        <f aca="false">IF(OR(G44="",H44=""),"",G44*H44)</f>
        <v/>
      </c>
    </row>
    <row r="45" customFormat="false" ht="12" hidden="false" customHeight="true" outlineLevel="0" collapsed="false">
      <c r="A45" s="24" t="s">
        <v>108</v>
      </c>
      <c r="B45" s="25"/>
      <c r="C45" s="26" t="n">
        <v>11.5</v>
      </c>
      <c r="D45" s="27" t="str">
        <f aca="false">IF(OR(B45="",C45=""),"",B45*C45)</f>
        <v/>
      </c>
      <c r="F45" s="24" t="s">
        <v>109</v>
      </c>
      <c r="G45" s="25"/>
      <c r="H45" s="26" t="n">
        <v>11.5</v>
      </c>
      <c r="I45" s="27" t="str">
        <f aca="false">IF(OR(G45="",H45=""),"",G45*H45)</f>
        <v/>
      </c>
    </row>
    <row r="46" customFormat="false" ht="12" hidden="false" customHeight="true" outlineLevel="0" collapsed="false">
      <c r="A46" s="24" t="s">
        <v>110</v>
      </c>
      <c r="B46" s="25"/>
      <c r="C46" s="26" t="n">
        <v>11.5</v>
      </c>
      <c r="D46" s="27" t="str">
        <f aca="false">IF(OR(B46="",C46=""),"",B46*C46)</f>
        <v/>
      </c>
      <c r="F46" s="24" t="s">
        <v>111</v>
      </c>
      <c r="G46" s="25"/>
      <c r="H46" s="26" t="n">
        <v>11.5</v>
      </c>
      <c r="I46" s="27" t="str">
        <f aca="false">IF(OR(G46="",H46=""),"",G46*H46)</f>
        <v/>
      </c>
    </row>
    <row r="47" customFormat="false" ht="12" hidden="false" customHeight="true" outlineLevel="0" collapsed="false">
      <c r="A47" s="24" t="s">
        <v>112</v>
      </c>
      <c r="B47" s="25"/>
      <c r="C47" s="26" t="n">
        <v>11.5</v>
      </c>
      <c r="D47" s="27" t="str">
        <f aca="false">IF(OR(B47="",C47=""),"",B47*C47)</f>
        <v/>
      </c>
      <c r="F47" s="24" t="s">
        <v>113</v>
      </c>
      <c r="G47" s="25"/>
      <c r="H47" s="26" t="n">
        <v>11.5</v>
      </c>
      <c r="I47" s="27" t="str">
        <f aca="false">IF(OR(G47="",H47=""),"",G47*H47)</f>
        <v/>
      </c>
    </row>
    <row r="48" customFormat="false" ht="12" hidden="false" customHeight="true" outlineLevel="0" collapsed="false">
      <c r="A48" s="23" t="s">
        <v>114</v>
      </c>
      <c r="B48" s="23"/>
      <c r="C48" s="23"/>
      <c r="D48" s="23"/>
      <c r="F48" s="24" t="s">
        <v>115</v>
      </c>
      <c r="G48" s="25"/>
      <c r="H48" s="26" t="n">
        <v>11.5</v>
      </c>
      <c r="I48" s="27" t="str">
        <f aca="false">IF(OR(G48="",H48=""),"",G48*H48)</f>
        <v/>
      </c>
    </row>
    <row r="49" customFormat="false" ht="12" hidden="false" customHeight="true" outlineLevel="0" collapsed="false">
      <c r="A49" s="24" t="s">
        <v>116</v>
      </c>
      <c r="B49" s="25"/>
      <c r="C49" s="26" t="n">
        <v>11.5</v>
      </c>
      <c r="D49" s="27" t="str">
        <f aca="false">IF(OR(B49="",C49=""),"",B49*C49)</f>
        <v/>
      </c>
      <c r="F49" s="24" t="s">
        <v>117</v>
      </c>
      <c r="G49" s="25"/>
      <c r="H49" s="26" t="n">
        <v>11.5</v>
      </c>
      <c r="I49" s="27" t="str">
        <f aca="false">IF(OR(G49="",H49=""),"",G49*H49)</f>
        <v/>
      </c>
    </row>
    <row r="50" customFormat="false" ht="12" hidden="false" customHeight="true" outlineLevel="0" collapsed="false">
      <c r="A50" s="24" t="s">
        <v>118</v>
      </c>
      <c r="B50" s="25"/>
      <c r="C50" s="26" t="n">
        <v>11.5</v>
      </c>
      <c r="D50" s="27" t="str">
        <f aca="false">IF(OR(B50="",C50=""),"",B50*C50)</f>
        <v/>
      </c>
      <c r="F50" s="24" t="s">
        <v>119</v>
      </c>
      <c r="G50" s="25"/>
      <c r="H50" s="26" t="n">
        <v>11.5</v>
      </c>
      <c r="I50" s="27" t="str">
        <f aca="false">IF(OR(G50="",H50=""),"",G50*H50)</f>
        <v/>
      </c>
    </row>
    <row r="51" customFormat="false" ht="12.75" hidden="false" customHeight="true" outlineLevel="0" collapsed="false">
      <c r="A51" s="24" t="s">
        <v>120</v>
      </c>
      <c r="B51" s="25"/>
      <c r="C51" s="26" t="n">
        <v>11.5</v>
      </c>
      <c r="D51" s="27" t="str">
        <f aca="false">IF(OR(B51="",C51=""),"",B51*C51)</f>
        <v/>
      </c>
      <c r="F51" s="23" t="s">
        <v>121</v>
      </c>
      <c r="G51" s="23"/>
      <c r="H51" s="23"/>
      <c r="I51" s="23"/>
    </row>
    <row r="52" customFormat="false" ht="12.75" hidden="false" customHeight="true" outlineLevel="0" collapsed="false">
      <c r="A52" s="24" t="s">
        <v>122</v>
      </c>
      <c r="B52" s="25"/>
      <c r="C52" s="26" t="n">
        <v>11.5</v>
      </c>
      <c r="D52" s="27" t="str">
        <f aca="false">IF(OR(B52="",C52=""),"",B52*C52)</f>
        <v/>
      </c>
      <c r="F52" s="28" t="s">
        <v>123</v>
      </c>
      <c r="G52" s="25"/>
      <c r="H52" s="26" t="n">
        <v>9</v>
      </c>
      <c r="I52" s="27" t="str">
        <f aca="false">IF(OR(G52="",H52=""),"",G52*H52)</f>
        <v/>
      </c>
    </row>
    <row r="53" customFormat="false" ht="12.75" hidden="false" customHeight="true" outlineLevel="0" collapsed="false">
      <c r="A53" s="24" t="s">
        <v>124</v>
      </c>
      <c r="B53" s="25"/>
      <c r="C53" s="26" t="n">
        <v>11.5</v>
      </c>
      <c r="D53" s="27" t="str">
        <f aca="false">IF(OR(B53="",C53=""),"",B53*C53)</f>
        <v/>
      </c>
      <c r="F53" s="28" t="s">
        <v>125</v>
      </c>
      <c r="G53" s="25"/>
      <c r="H53" s="26" t="n">
        <v>9</v>
      </c>
      <c r="I53" s="27" t="str">
        <f aca="false">IF(OR(G53="",H53=""),"",G53*H53)</f>
        <v/>
      </c>
    </row>
    <row r="54" customFormat="false" ht="12.75" hidden="false" customHeight="true" outlineLevel="0" collapsed="false">
      <c r="A54" s="24" t="s">
        <v>126</v>
      </c>
      <c r="B54" s="25"/>
      <c r="C54" s="26" t="n">
        <v>11.5</v>
      </c>
      <c r="D54" s="27" t="str">
        <f aca="false">IF(OR(B54="",C54=""),"",B54*C54)</f>
        <v/>
      </c>
      <c r="F54" s="28" t="s">
        <v>127</v>
      </c>
      <c r="G54" s="25"/>
      <c r="H54" s="26" t="n">
        <v>9</v>
      </c>
      <c r="I54" s="27" t="str">
        <f aca="false">IF(OR(G54="",H54=""),"",G54*H54)</f>
        <v/>
      </c>
    </row>
    <row r="55" customFormat="false" ht="12.75" hidden="false" customHeight="true" outlineLevel="0" collapsed="false">
      <c r="A55" s="24" t="s">
        <v>128</v>
      </c>
      <c r="B55" s="25"/>
      <c r="C55" s="26" t="n">
        <v>11.5</v>
      </c>
      <c r="D55" s="27" t="str">
        <f aca="false">IF(OR(B55="",C55=""),"",B55*C55)</f>
        <v/>
      </c>
      <c r="F55" s="28" t="s">
        <v>129</v>
      </c>
      <c r="G55" s="25"/>
      <c r="H55" s="26" t="n">
        <v>9</v>
      </c>
      <c r="I55" s="27" t="str">
        <f aca="false">IF(OR(G55="",H55=""),"",G55*H55)</f>
        <v/>
      </c>
    </row>
    <row r="56" customFormat="false" ht="12.75" hidden="false" customHeight="true" outlineLevel="0" collapsed="false">
      <c r="F56" s="28" t="s">
        <v>130</v>
      </c>
      <c r="G56" s="25"/>
      <c r="H56" s="26" t="n">
        <v>9</v>
      </c>
      <c r="I56" s="27" t="str">
        <f aca="false">IF(OR(G56="",H56=""),"",G56*H56)</f>
        <v/>
      </c>
    </row>
    <row r="57" customFormat="false" ht="12.75" hidden="false" customHeight="true" outlineLevel="0" collapsed="false">
      <c r="F57" s="28" t="s">
        <v>131</v>
      </c>
      <c r="G57" s="25"/>
      <c r="H57" s="26" t="n">
        <v>9</v>
      </c>
      <c r="I57" s="27" t="str">
        <f aca="false">IF(OR(G57="",H57=""),"",G57*H57)</f>
        <v/>
      </c>
    </row>
    <row r="58" customFormat="false" ht="12.75" hidden="false" customHeight="true" outlineLevel="0" collapsed="false">
      <c r="F58" s="23" t="s">
        <v>132</v>
      </c>
      <c r="G58" s="23"/>
      <c r="H58" s="23"/>
      <c r="I58" s="23"/>
    </row>
    <row r="59" customFormat="false" ht="12.75" hidden="false" customHeight="true" outlineLevel="0" collapsed="false">
      <c r="F59" s="28" t="s">
        <v>133</v>
      </c>
      <c r="G59" s="25"/>
      <c r="H59" s="26" t="n">
        <v>49</v>
      </c>
      <c r="I59" s="27" t="str">
        <f aca="false">IF(OR(G59="",H59=""),"",G59*H59)</f>
        <v/>
      </c>
    </row>
    <row r="60" customFormat="false" ht="12.75" hidden="false" customHeight="true" outlineLevel="0" collapsed="false">
      <c r="F60" s="23" t="s">
        <v>134</v>
      </c>
      <c r="G60" s="23"/>
      <c r="H60" s="23"/>
      <c r="I60" s="23"/>
    </row>
    <row r="61" customFormat="false" ht="12.75" hidden="false" customHeight="true" outlineLevel="0" collapsed="false">
      <c r="F61" s="28" t="s">
        <v>135</v>
      </c>
      <c r="G61" s="25"/>
      <c r="H61" s="26" t="n">
        <v>5.5</v>
      </c>
      <c r="I61" s="27" t="str">
        <f aca="false">IF(OR(G61="",H61=""),"",G61*H61)</f>
        <v/>
      </c>
    </row>
    <row r="62" customFormat="false" ht="12.75" hidden="false" customHeight="true" outlineLevel="0" collapsed="false">
      <c r="F62" s="28" t="s">
        <v>136</v>
      </c>
      <c r="G62" s="25"/>
      <c r="H62" s="26" t="n">
        <v>5.5</v>
      </c>
      <c r="I62" s="27" t="str">
        <f aca="false">IF(OR(G62="",H62=""),"",G62*H62)</f>
        <v/>
      </c>
    </row>
    <row r="63" customFormat="false" ht="12.75" hidden="false" customHeight="true" outlineLevel="0" collapsed="false">
      <c r="F63" s="28" t="s">
        <v>137</v>
      </c>
      <c r="G63" s="25"/>
      <c r="H63" s="26" t="n">
        <v>50</v>
      </c>
      <c r="I63" s="27" t="str">
        <f aca="false">IF(OR(G63="",H63=""),"",G63*H63)</f>
        <v/>
      </c>
    </row>
    <row r="64" customFormat="false" ht="12.75" hidden="false" customHeight="true" outlineLevel="0" collapsed="false">
      <c r="F64" s="28" t="s">
        <v>138</v>
      </c>
      <c r="G64" s="25"/>
      <c r="H64" s="26" t="n">
        <v>4</v>
      </c>
      <c r="I64" s="27" t="str">
        <f aca="false">IF(OR(G64="",H64=""),"",G64*H64)</f>
        <v/>
      </c>
    </row>
    <row r="65" customFormat="false" ht="12.75" hidden="false" customHeight="true" outlineLevel="0" collapsed="false">
      <c r="F65" s="28" t="s">
        <v>139</v>
      </c>
      <c r="G65" s="25"/>
      <c r="H65" s="26" t="n">
        <v>2</v>
      </c>
      <c r="I65" s="27" t="str">
        <f aca="false">IF(OR(G65="",H65=""),"",G65*H65)</f>
        <v/>
      </c>
    </row>
    <row r="66" customFormat="false" ht="12.75" hidden="false" customHeight="true" outlineLevel="0" collapsed="false">
      <c r="F66" s="28" t="s">
        <v>140</v>
      </c>
      <c r="G66" s="25"/>
      <c r="H66" s="26" t="n">
        <v>30</v>
      </c>
      <c r="I66" s="27" t="str">
        <f aca="false">IF(OR(G66="",H66=""),"",G66*H66)</f>
        <v/>
      </c>
    </row>
    <row r="67" customFormat="false" ht="18.75" hidden="false" customHeight="true" outlineLevel="0" collapsed="false">
      <c r="F67" s="28" t="s">
        <v>141</v>
      </c>
      <c r="G67" s="25"/>
      <c r="H67" s="26" t="n">
        <v>5.8</v>
      </c>
      <c r="I67" s="27" t="str">
        <f aca="false">IF(OR(G67="",H67=""),"",G67*H67)</f>
        <v/>
      </c>
    </row>
    <row r="68" customFormat="false" ht="18.75" hidden="false" customHeight="true" outlineLevel="0" collapsed="false">
      <c r="F68" s="28" t="s">
        <v>142</v>
      </c>
      <c r="G68" s="25"/>
      <c r="H68" s="26" t="n">
        <v>16</v>
      </c>
      <c r="I68" s="27" t="str">
        <f aca="false">IF(OR(G68="",H68=""),"",G68*H68)</f>
        <v/>
      </c>
    </row>
    <row r="69" customFormat="false" ht="12.75" hidden="false" customHeight="true" outlineLevel="0" collapsed="false">
      <c r="F69" s="28" t="s">
        <v>143</v>
      </c>
      <c r="G69" s="25"/>
      <c r="H69" s="26" t="n">
        <v>100</v>
      </c>
      <c r="I69" s="27" t="str">
        <f aca="false">IF(OR(G69="",H69=""),"",G69*H69)</f>
        <v/>
      </c>
    </row>
    <row r="70" customFormat="false" ht="12.75" hidden="false" customHeight="true" outlineLevel="0" collapsed="false">
      <c r="F70" s="28" t="s">
        <v>144</v>
      </c>
      <c r="G70" s="25"/>
      <c r="H70" s="26" t="n">
        <v>7.6</v>
      </c>
      <c r="I70" s="27" t="str">
        <f aca="false">IF(OR(G70="",H70=""),"",G70*H70)</f>
        <v/>
      </c>
    </row>
    <row r="71" customFormat="false" ht="16.5" hidden="false" customHeight="true" outlineLevel="0" collapsed="false">
      <c r="A71" s="29" t="s">
        <v>145</v>
      </c>
      <c r="B71" s="29"/>
      <c r="C71" s="29"/>
      <c r="D71" s="29"/>
      <c r="E71" s="29"/>
      <c r="F71" s="29" t="s">
        <v>146</v>
      </c>
      <c r="G71" s="30" t="n">
        <f aca="false">SUM(B4:B55)+SUM(G4:G50)+SUM(G52:G70)</f>
        <v>0</v>
      </c>
      <c r="H71" s="29" t="s">
        <v>147</v>
      </c>
      <c r="I71" s="31" t="n">
        <f aca="false">SUM(D4:D55)+SUM(I4:I50)+SUM(I52:I70)</f>
        <v>0</v>
      </c>
    </row>
  </sheetData>
  <mergeCells count="17">
    <mergeCell ref="A1:I1"/>
    <mergeCell ref="A2:I2"/>
    <mergeCell ref="A4:D4"/>
    <mergeCell ref="F4:I4"/>
    <mergeCell ref="F7:I7"/>
    <mergeCell ref="A14:D14"/>
    <mergeCell ref="A20:D20"/>
    <mergeCell ref="F22:I22"/>
    <mergeCell ref="A28:D28"/>
    <mergeCell ref="F33:I33"/>
    <mergeCell ref="A38:D38"/>
    <mergeCell ref="F42:I42"/>
    <mergeCell ref="A48:D48"/>
    <mergeCell ref="F51:I51"/>
    <mergeCell ref="F58:I58"/>
    <mergeCell ref="F60:I60"/>
    <mergeCell ref="A71:E71"/>
  </mergeCells>
  <dataValidations count="1">
    <dataValidation allowBlank="true" error="Enter a whole number of zero or more." errorStyle="stop" operator="greaterThanOrEqual" showDropDown="false" showErrorMessage="true" showInputMessage="false" sqref="B5:B13 G5:G6 G8:G21 B15:B19 B21:B27 G23:G32 B29:B37 G34:G41 B39:B47 G43:G50 B49:B55 G52:G57 G59 G61:G70" type="whole">
      <formula1>0</formula1>
      <formula2>0</formula2>
    </dataValidation>
  </dataValidations>
  <printOptions headings="false" gridLines="false" gridLinesSet="true" horizontalCentered="false" verticalCentered="false"/>
  <pageMargins left="0.179861111111111" right="0.179861111111111" top="0.25" bottom="0.25" header="0.511811023622047" footer="0.511811023622047"/>
  <pageSetup paperSize="1" scale="100" fitToWidth="1" fitToHeight="2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F57"/>
  <sheetViews>
    <sheetView showFormulas="false" showGridLines="false" showRowColHeaders="true" showZeros="true" rightToLeft="false" tabSelected="false" showOutlineSymbols="true" defaultGridColor="true" view="normal" topLeftCell="A1" colorId="64" zoomScale="90" zoomScaleNormal="90" zoomScalePageLayoutView="100" workbookViewId="0">
      <pane xSplit="0" ySplit="3" topLeftCell="A4" activePane="bottomLeft" state="frozen"/>
      <selection pane="topLeft" activeCell="A1" activeCellId="0" sqref="A1"/>
      <selection pane="bottomLeft" activeCell="A1" activeCellId="0" sqref="A1"/>
    </sheetView>
  </sheetViews>
  <sheetFormatPr defaultColWidth="8.59765625" defaultRowHeight="15" zeroHeight="false" outlineLevelRow="0" outlineLevelCol="0"/>
  <cols>
    <col collapsed="false" customWidth="true" hidden="false" outlineLevel="0" max="1" min="1" style="1" width="34"/>
    <col collapsed="false" customWidth="true" hidden="false" outlineLevel="0" max="2" min="2" style="1" width="11"/>
    <col collapsed="false" customWidth="true" hidden="false" outlineLevel="0" max="4" min="3" style="1" width="13"/>
    <col collapsed="false" customWidth="true" hidden="false" outlineLevel="0" max="5" min="5" style="1" width="8"/>
    <col collapsed="false" customWidth="true" hidden="false" outlineLevel="0" max="6" min="6" style="1" width="14"/>
  </cols>
  <sheetData>
    <row r="1" customFormat="false" ht="24.75" hidden="false" customHeight="true" outlineLevel="0" collapsed="false">
      <c r="A1" s="2" t="s">
        <v>148</v>
      </c>
      <c r="B1" s="2"/>
      <c r="C1" s="2"/>
      <c r="D1" s="2"/>
      <c r="E1" s="2"/>
      <c r="F1" s="2"/>
    </row>
    <row r="2" customFormat="false" ht="18" hidden="false" customHeight="true" outlineLevel="0" collapsed="false">
      <c r="A2" s="3" t="s">
        <v>149</v>
      </c>
      <c r="B2" s="3"/>
      <c r="C2" s="3"/>
      <c r="D2" s="3"/>
      <c r="E2" s="3"/>
      <c r="F2" s="3"/>
    </row>
    <row r="3" customFormat="false" ht="19.5" hidden="false" customHeight="true" outlineLevel="0" collapsed="false">
      <c r="A3" s="7" t="s">
        <v>150</v>
      </c>
      <c r="B3" s="7" t="s">
        <v>151</v>
      </c>
      <c r="C3" s="7" t="s">
        <v>152</v>
      </c>
      <c r="D3" s="7" t="s">
        <v>153</v>
      </c>
      <c r="E3" s="7" t="s">
        <v>23</v>
      </c>
      <c r="F3" s="7" t="s">
        <v>25</v>
      </c>
    </row>
    <row r="4" customFormat="false" ht="15" hidden="false" customHeight="true" outlineLevel="0" collapsed="false">
      <c r="A4" s="32" t="s">
        <v>154</v>
      </c>
      <c r="B4" s="32"/>
      <c r="C4" s="32"/>
      <c r="D4" s="32"/>
      <c r="E4" s="32"/>
      <c r="F4" s="32"/>
    </row>
    <row r="5" customFormat="false" ht="13.5" hidden="false" customHeight="true" outlineLevel="0" collapsed="false">
      <c r="A5" s="33" t="s">
        <v>155</v>
      </c>
      <c r="B5" s="33" t="s">
        <v>156</v>
      </c>
      <c r="C5" s="33" t="s">
        <v>157</v>
      </c>
      <c r="D5" s="34" t="n">
        <v>18</v>
      </c>
      <c r="E5" s="35"/>
      <c r="F5" s="36" t="str">
        <f aca="false">IF(E5="","",D5*E5)</f>
        <v/>
      </c>
    </row>
    <row r="6" customFormat="false" ht="13.5" hidden="false" customHeight="true" outlineLevel="0" collapsed="false">
      <c r="A6" s="33" t="s">
        <v>158</v>
      </c>
      <c r="B6" s="33" t="s">
        <v>156</v>
      </c>
      <c r="C6" s="33" t="s">
        <v>159</v>
      </c>
      <c r="D6" s="34" t="n">
        <v>19</v>
      </c>
      <c r="E6" s="35"/>
      <c r="F6" s="36" t="str">
        <f aca="false">IF(E6="","",D6*E6)</f>
        <v/>
      </c>
    </row>
    <row r="7" customFormat="false" ht="13.5" hidden="false" customHeight="true" outlineLevel="0" collapsed="false">
      <c r="A7" s="33" t="s">
        <v>160</v>
      </c>
      <c r="B7" s="33" t="s">
        <v>156</v>
      </c>
      <c r="C7" s="33" t="s">
        <v>161</v>
      </c>
      <c r="D7" s="34" t="n">
        <v>18</v>
      </c>
      <c r="E7" s="35"/>
      <c r="F7" s="36" t="str">
        <f aca="false">IF(E7="","",D7*E7)</f>
        <v/>
      </c>
    </row>
    <row r="8" customFormat="false" ht="13.5" hidden="false" customHeight="true" outlineLevel="0" collapsed="false">
      <c r="A8" s="33" t="s">
        <v>162</v>
      </c>
      <c r="B8" s="33" t="s">
        <v>156</v>
      </c>
      <c r="C8" s="33" t="s">
        <v>163</v>
      </c>
      <c r="D8" s="34" t="n">
        <v>18</v>
      </c>
      <c r="E8" s="35"/>
      <c r="F8" s="36" t="str">
        <f aca="false">IF(E8="","",D8*E8)</f>
        <v/>
      </c>
    </row>
    <row r="9" customFormat="false" ht="13.5" hidden="false" customHeight="true" outlineLevel="0" collapsed="false">
      <c r="A9" s="33" t="s">
        <v>164</v>
      </c>
      <c r="B9" s="33" t="s">
        <v>156</v>
      </c>
      <c r="C9" s="33" t="s">
        <v>165</v>
      </c>
      <c r="D9" s="34" t="n">
        <v>19</v>
      </c>
      <c r="E9" s="35"/>
      <c r="F9" s="36" t="str">
        <f aca="false">IF(E9="","",D9*E9)</f>
        <v/>
      </c>
    </row>
    <row r="10" customFormat="false" ht="13.5" hidden="false" customHeight="true" outlineLevel="0" collapsed="false">
      <c r="A10" s="33" t="s">
        <v>166</v>
      </c>
      <c r="B10" s="33" t="s">
        <v>156</v>
      </c>
      <c r="C10" s="33" t="s">
        <v>167</v>
      </c>
      <c r="D10" s="34" t="n">
        <v>19</v>
      </c>
      <c r="E10" s="35"/>
      <c r="F10" s="36" t="str">
        <f aca="false">IF(E10="","",D10*E10)</f>
        <v/>
      </c>
    </row>
    <row r="11" customFormat="false" ht="13.5" hidden="false" customHeight="true" outlineLevel="0" collapsed="false">
      <c r="A11" s="33" t="s">
        <v>168</v>
      </c>
      <c r="B11" s="33" t="s">
        <v>156</v>
      </c>
      <c r="C11" s="33" t="s">
        <v>169</v>
      </c>
      <c r="D11" s="34" t="n">
        <v>18</v>
      </c>
      <c r="E11" s="35"/>
      <c r="F11" s="36" t="str">
        <f aca="false">IF(E11="","",D11*E11)</f>
        <v/>
      </c>
    </row>
    <row r="12" customFormat="false" ht="13.5" hidden="false" customHeight="true" outlineLevel="0" collapsed="false">
      <c r="A12" s="33" t="s">
        <v>170</v>
      </c>
      <c r="B12" s="33" t="s">
        <v>171</v>
      </c>
      <c r="C12" s="33" t="s">
        <v>172</v>
      </c>
      <c r="D12" s="34" t="n">
        <v>21</v>
      </c>
      <c r="E12" s="35"/>
      <c r="F12" s="36" t="str">
        <f aca="false">IF(E12="","",D12*E12)</f>
        <v/>
      </c>
    </row>
    <row r="13" customFormat="false" ht="15" hidden="false" customHeight="true" outlineLevel="0" collapsed="false">
      <c r="A13" s="32" t="s">
        <v>173</v>
      </c>
      <c r="B13" s="32"/>
      <c r="C13" s="32"/>
      <c r="D13" s="32"/>
      <c r="E13" s="32"/>
      <c r="F13" s="32"/>
    </row>
    <row r="14" customFormat="false" ht="13.5" hidden="false" customHeight="true" outlineLevel="0" collapsed="false">
      <c r="A14" s="33" t="s">
        <v>155</v>
      </c>
      <c r="B14" s="33" t="s">
        <v>174</v>
      </c>
      <c r="C14" s="33" t="s">
        <v>175</v>
      </c>
      <c r="D14" s="34" t="n">
        <v>46.8</v>
      </c>
      <c r="E14" s="35"/>
      <c r="F14" s="36" t="str">
        <f aca="false">IF(E14="","",D14*E14)</f>
        <v/>
      </c>
    </row>
    <row r="15" customFormat="false" ht="13.5" hidden="false" customHeight="true" outlineLevel="0" collapsed="false">
      <c r="A15" s="33" t="s">
        <v>158</v>
      </c>
      <c r="B15" s="33" t="s">
        <v>174</v>
      </c>
      <c r="C15" s="33" t="s">
        <v>176</v>
      </c>
      <c r="D15" s="34" t="n">
        <v>49.4</v>
      </c>
      <c r="E15" s="35"/>
      <c r="F15" s="36" t="str">
        <f aca="false">IF(E15="","",D15*E15)</f>
        <v/>
      </c>
    </row>
    <row r="16" customFormat="false" ht="13.5" hidden="false" customHeight="true" outlineLevel="0" collapsed="false">
      <c r="A16" s="33" t="s">
        <v>160</v>
      </c>
      <c r="B16" s="33" t="s">
        <v>174</v>
      </c>
      <c r="C16" s="33" t="s">
        <v>177</v>
      </c>
      <c r="D16" s="34" t="n">
        <v>46.8</v>
      </c>
      <c r="E16" s="35"/>
      <c r="F16" s="36" t="str">
        <f aca="false">IF(E16="","",D16*E16)</f>
        <v/>
      </c>
    </row>
    <row r="17" customFormat="false" ht="13.5" hidden="false" customHeight="true" outlineLevel="0" collapsed="false">
      <c r="A17" s="33" t="s">
        <v>162</v>
      </c>
      <c r="B17" s="33" t="s">
        <v>174</v>
      </c>
      <c r="C17" s="33" t="s">
        <v>178</v>
      </c>
      <c r="D17" s="34" t="n">
        <v>46.8</v>
      </c>
      <c r="E17" s="35"/>
      <c r="F17" s="36" t="str">
        <f aca="false">IF(E17="","",D17*E17)</f>
        <v/>
      </c>
    </row>
    <row r="18" customFormat="false" ht="13.5" hidden="false" customHeight="true" outlineLevel="0" collapsed="false">
      <c r="A18" s="33" t="s">
        <v>164</v>
      </c>
      <c r="B18" s="33" t="s">
        <v>174</v>
      </c>
      <c r="C18" s="33" t="s">
        <v>179</v>
      </c>
      <c r="D18" s="34" t="n">
        <v>49.4</v>
      </c>
      <c r="E18" s="35"/>
      <c r="F18" s="36" t="str">
        <f aca="false">IF(E18="","",D18*E18)</f>
        <v/>
      </c>
    </row>
    <row r="19" customFormat="false" ht="13.5" hidden="false" customHeight="true" outlineLevel="0" collapsed="false">
      <c r="A19" s="33" t="s">
        <v>166</v>
      </c>
      <c r="B19" s="33" t="s">
        <v>174</v>
      </c>
      <c r="C19" s="33" t="s">
        <v>180</v>
      </c>
      <c r="D19" s="34" t="n">
        <v>49.4</v>
      </c>
      <c r="E19" s="35"/>
      <c r="F19" s="36" t="str">
        <f aca="false">IF(E19="","",D19*E19)</f>
        <v/>
      </c>
    </row>
    <row r="20" customFormat="false" ht="13.5" hidden="false" customHeight="true" outlineLevel="0" collapsed="false">
      <c r="A20" s="33" t="s">
        <v>168</v>
      </c>
      <c r="B20" s="33" t="s">
        <v>174</v>
      </c>
      <c r="C20" s="33" t="s">
        <v>181</v>
      </c>
      <c r="D20" s="34" t="n">
        <v>46.8</v>
      </c>
      <c r="E20" s="35"/>
      <c r="F20" s="36" t="str">
        <f aca="false">IF(E20="","",D20*E20)</f>
        <v/>
      </c>
    </row>
    <row r="21" customFormat="false" ht="13.5" hidden="false" customHeight="true" outlineLevel="0" collapsed="false">
      <c r="A21" s="33" t="s">
        <v>170</v>
      </c>
      <c r="B21" s="33" t="s">
        <v>174</v>
      </c>
      <c r="C21" s="33" t="s">
        <v>182</v>
      </c>
      <c r="D21" s="34" t="n">
        <v>54.6</v>
      </c>
      <c r="E21" s="35"/>
      <c r="F21" s="36" t="str">
        <f aca="false">IF(E21="","",D21*E21)</f>
        <v/>
      </c>
    </row>
    <row r="22" customFormat="false" ht="15" hidden="false" customHeight="true" outlineLevel="0" collapsed="false">
      <c r="A22" s="32" t="s">
        <v>183</v>
      </c>
      <c r="B22" s="32"/>
      <c r="C22" s="32"/>
      <c r="D22" s="32"/>
      <c r="E22" s="32"/>
      <c r="F22" s="32"/>
    </row>
    <row r="23" customFormat="false" ht="13.5" hidden="false" customHeight="true" outlineLevel="0" collapsed="false">
      <c r="A23" s="33" t="s">
        <v>184</v>
      </c>
      <c r="B23" s="33" t="s">
        <v>171</v>
      </c>
      <c r="C23" s="33" t="s">
        <v>185</v>
      </c>
      <c r="D23" s="34" t="n">
        <v>19.5</v>
      </c>
      <c r="E23" s="35"/>
      <c r="F23" s="36" t="str">
        <f aca="false">IF(E23="","",D23*E23)</f>
        <v/>
      </c>
    </row>
    <row r="24" customFormat="false" ht="13.5" hidden="false" customHeight="true" outlineLevel="0" collapsed="false">
      <c r="A24" s="33" t="s">
        <v>186</v>
      </c>
      <c r="B24" s="33" t="s">
        <v>187</v>
      </c>
      <c r="C24" s="33" t="s">
        <v>188</v>
      </c>
      <c r="D24" s="34" t="n">
        <v>19</v>
      </c>
      <c r="E24" s="35"/>
      <c r="F24" s="36" t="str">
        <f aca="false">IF(E24="","",D24*E24)</f>
        <v/>
      </c>
    </row>
    <row r="25" customFormat="false" ht="13.5" hidden="false" customHeight="true" outlineLevel="0" collapsed="false">
      <c r="A25" s="33" t="s">
        <v>189</v>
      </c>
      <c r="B25" s="33" t="s">
        <v>190</v>
      </c>
      <c r="C25" s="33" t="s">
        <v>191</v>
      </c>
      <c r="D25" s="34" t="n">
        <v>19</v>
      </c>
      <c r="E25" s="35"/>
      <c r="F25" s="36" t="str">
        <f aca="false">IF(E25="","",D25*E25)</f>
        <v/>
      </c>
    </row>
    <row r="26" customFormat="false" ht="13.5" hidden="false" customHeight="true" outlineLevel="0" collapsed="false">
      <c r="A26" s="33" t="s">
        <v>192</v>
      </c>
      <c r="B26" s="33" t="s">
        <v>190</v>
      </c>
      <c r="C26" s="33" t="s">
        <v>193</v>
      </c>
      <c r="D26" s="34" t="n">
        <v>19</v>
      </c>
      <c r="E26" s="35"/>
      <c r="F26" s="36" t="str">
        <f aca="false">IF(E26="","",D26*E26)</f>
        <v/>
      </c>
    </row>
    <row r="27" customFormat="false" ht="13.5" hidden="false" customHeight="true" outlineLevel="0" collapsed="false">
      <c r="A27" s="33" t="s">
        <v>194</v>
      </c>
      <c r="B27" s="33" t="s">
        <v>190</v>
      </c>
      <c r="C27" s="33" t="s">
        <v>195</v>
      </c>
      <c r="D27" s="34" t="n">
        <v>18</v>
      </c>
      <c r="E27" s="35"/>
      <c r="F27" s="36" t="str">
        <f aca="false">IF(E27="","",D27*E27)</f>
        <v/>
      </c>
    </row>
    <row r="28" customFormat="false" ht="13.5" hidden="false" customHeight="true" outlineLevel="0" collapsed="false">
      <c r="A28" s="33" t="s">
        <v>196</v>
      </c>
      <c r="B28" s="33" t="s">
        <v>187</v>
      </c>
      <c r="C28" s="33" t="s">
        <v>197</v>
      </c>
      <c r="D28" s="34" t="n">
        <v>19</v>
      </c>
      <c r="E28" s="35"/>
      <c r="F28" s="36" t="str">
        <f aca="false">IF(E28="","",D28*E28)</f>
        <v/>
      </c>
    </row>
    <row r="29" customFormat="false" ht="13.5" hidden="false" customHeight="true" outlineLevel="0" collapsed="false">
      <c r="A29" s="33" t="s">
        <v>198</v>
      </c>
      <c r="B29" s="33" t="s">
        <v>190</v>
      </c>
      <c r="C29" s="33" t="s">
        <v>199</v>
      </c>
      <c r="D29" s="34" t="n">
        <v>19</v>
      </c>
      <c r="E29" s="35"/>
      <c r="F29" s="36" t="str">
        <f aca="false">IF(E29="","",D29*E29)</f>
        <v/>
      </c>
    </row>
    <row r="30" customFormat="false" ht="13.5" hidden="false" customHeight="true" outlineLevel="0" collapsed="false">
      <c r="A30" s="33" t="s">
        <v>200</v>
      </c>
      <c r="B30" s="33" t="s">
        <v>171</v>
      </c>
      <c r="C30" s="33" t="s">
        <v>201</v>
      </c>
      <c r="D30" s="34" t="n">
        <v>19</v>
      </c>
      <c r="E30" s="35"/>
      <c r="F30" s="36" t="str">
        <f aca="false">IF(E30="","",D30*E30)</f>
        <v/>
      </c>
    </row>
    <row r="31" customFormat="false" ht="13.5" hidden="false" customHeight="true" outlineLevel="0" collapsed="false">
      <c r="A31" s="33" t="s">
        <v>202</v>
      </c>
      <c r="B31" s="33" t="s">
        <v>190</v>
      </c>
      <c r="C31" s="33" t="s">
        <v>203</v>
      </c>
      <c r="D31" s="34" t="n">
        <v>19</v>
      </c>
      <c r="E31" s="35"/>
      <c r="F31" s="36" t="str">
        <f aca="false">IF(E31="","",D31*E31)</f>
        <v/>
      </c>
    </row>
    <row r="32" customFormat="false" ht="13.5" hidden="false" customHeight="true" outlineLevel="0" collapsed="false">
      <c r="A32" s="33" t="s">
        <v>204</v>
      </c>
      <c r="B32" s="33" t="s">
        <v>190</v>
      </c>
      <c r="C32" s="33" t="s">
        <v>205</v>
      </c>
      <c r="D32" s="34" t="n">
        <v>18</v>
      </c>
      <c r="E32" s="35"/>
      <c r="F32" s="36" t="str">
        <f aca="false">IF(E32="","",D32*E32)</f>
        <v/>
      </c>
    </row>
    <row r="33" customFormat="false" ht="13.5" hidden="false" customHeight="true" outlineLevel="0" collapsed="false">
      <c r="A33" s="33" t="s">
        <v>206</v>
      </c>
      <c r="B33" s="33" t="s">
        <v>207</v>
      </c>
      <c r="C33" s="33"/>
      <c r="D33" s="34" t="n">
        <v>19</v>
      </c>
      <c r="E33" s="35"/>
      <c r="F33" s="36" t="str">
        <f aca="false">IF(E33="","",D33*E33)</f>
        <v/>
      </c>
    </row>
    <row r="34" customFormat="false" ht="15" hidden="false" customHeight="true" outlineLevel="0" collapsed="false">
      <c r="A34" s="32" t="s">
        <v>208</v>
      </c>
      <c r="B34" s="32"/>
      <c r="C34" s="32"/>
      <c r="D34" s="32"/>
      <c r="E34" s="32"/>
      <c r="F34" s="32"/>
    </row>
    <row r="35" customFormat="false" ht="13.5" hidden="false" customHeight="true" outlineLevel="0" collapsed="false">
      <c r="A35" s="33" t="s">
        <v>209</v>
      </c>
      <c r="B35" s="33" t="s">
        <v>210</v>
      </c>
      <c r="C35" s="33" t="s">
        <v>211</v>
      </c>
      <c r="D35" s="34" t="n">
        <v>19</v>
      </c>
      <c r="E35" s="35"/>
      <c r="F35" s="36" t="str">
        <f aca="false">IF(E35="","",D35*E35)</f>
        <v/>
      </c>
    </row>
    <row r="36" customFormat="false" ht="13.5" hidden="false" customHeight="true" outlineLevel="0" collapsed="false">
      <c r="A36" s="33" t="s">
        <v>212</v>
      </c>
      <c r="B36" s="33" t="s">
        <v>210</v>
      </c>
      <c r="C36" s="33" t="s">
        <v>213</v>
      </c>
      <c r="D36" s="34" t="n">
        <v>19</v>
      </c>
      <c r="E36" s="35"/>
      <c r="F36" s="36" t="str">
        <f aca="false">IF(E36="","",D36*E36)</f>
        <v/>
      </c>
    </row>
    <row r="37" customFormat="false" ht="13.5" hidden="false" customHeight="true" outlineLevel="0" collapsed="false">
      <c r="A37" s="33" t="s">
        <v>214</v>
      </c>
      <c r="B37" s="33" t="s">
        <v>210</v>
      </c>
      <c r="C37" s="33" t="s">
        <v>215</v>
      </c>
      <c r="D37" s="34" t="n">
        <v>19</v>
      </c>
      <c r="E37" s="35"/>
      <c r="F37" s="36" t="str">
        <f aca="false">IF(E37="","",D37*E37)</f>
        <v/>
      </c>
    </row>
    <row r="38" customFormat="false" ht="13.5" hidden="false" customHeight="true" outlineLevel="0" collapsed="false">
      <c r="A38" s="33" t="s">
        <v>216</v>
      </c>
      <c r="B38" s="33" t="s">
        <v>217</v>
      </c>
      <c r="C38" s="33" t="s">
        <v>218</v>
      </c>
      <c r="D38" s="34" t="n">
        <v>19</v>
      </c>
      <c r="E38" s="35"/>
      <c r="F38" s="36" t="str">
        <f aca="false">IF(E38="","",D38*E38)</f>
        <v/>
      </c>
    </row>
    <row r="39" customFormat="false" ht="13.5" hidden="false" customHeight="true" outlineLevel="0" collapsed="false">
      <c r="A39" s="33" t="s">
        <v>219</v>
      </c>
      <c r="B39" s="33" t="s">
        <v>217</v>
      </c>
      <c r="C39" s="33" t="s">
        <v>220</v>
      </c>
      <c r="D39" s="34" t="n">
        <v>19</v>
      </c>
      <c r="E39" s="35"/>
      <c r="F39" s="36" t="str">
        <f aca="false">IF(E39="","",D39*E39)</f>
        <v/>
      </c>
    </row>
    <row r="40" customFormat="false" ht="13.5" hidden="false" customHeight="true" outlineLevel="0" collapsed="false">
      <c r="A40" s="33" t="s">
        <v>221</v>
      </c>
      <c r="B40" s="33" t="s">
        <v>171</v>
      </c>
      <c r="C40" s="33" t="s">
        <v>222</v>
      </c>
      <c r="D40" s="34" t="n">
        <v>18</v>
      </c>
      <c r="E40" s="35"/>
      <c r="F40" s="36" t="str">
        <f aca="false">IF(E40="","",D40*E40)</f>
        <v/>
      </c>
    </row>
    <row r="41" customFormat="false" ht="13.5" hidden="false" customHeight="true" outlineLevel="0" collapsed="false">
      <c r="A41" s="33" t="s">
        <v>223</v>
      </c>
      <c r="B41" s="33" t="s">
        <v>171</v>
      </c>
      <c r="C41" s="33" t="s">
        <v>224</v>
      </c>
      <c r="D41" s="34" t="n">
        <v>19.5</v>
      </c>
      <c r="E41" s="35"/>
      <c r="F41" s="36" t="str">
        <f aca="false">IF(E41="","",D41*E41)</f>
        <v/>
      </c>
    </row>
    <row r="42" customFormat="false" ht="13.5" hidden="false" customHeight="true" outlineLevel="0" collapsed="false">
      <c r="A42" s="33" t="s">
        <v>225</v>
      </c>
      <c r="B42" s="33" t="s">
        <v>226</v>
      </c>
      <c r="C42" s="33" t="s">
        <v>227</v>
      </c>
      <c r="D42" s="34" t="n">
        <v>18</v>
      </c>
      <c r="E42" s="35"/>
      <c r="F42" s="36" t="str">
        <f aca="false">IF(E42="","",D42*E42)</f>
        <v/>
      </c>
    </row>
    <row r="43" customFormat="false" ht="13.5" hidden="false" customHeight="true" outlineLevel="0" collapsed="false">
      <c r="A43" s="33" t="s">
        <v>228</v>
      </c>
      <c r="B43" s="33" t="s">
        <v>217</v>
      </c>
      <c r="C43" s="33" t="s">
        <v>229</v>
      </c>
      <c r="D43" s="34" t="n">
        <v>19</v>
      </c>
      <c r="E43" s="35"/>
      <c r="F43" s="36" t="str">
        <f aca="false">IF(E43="","",D43*E43)</f>
        <v/>
      </c>
    </row>
    <row r="44" customFormat="false" ht="15" hidden="false" customHeight="true" outlineLevel="0" collapsed="false">
      <c r="A44" s="32" t="s">
        <v>230</v>
      </c>
      <c r="B44" s="32"/>
      <c r="C44" s="32"/>
      <c r="D44" s="32"/>
      <c r="E44" s="32"/>
      <c r="F44" s="32"/>
    </row>
    <row r="45" customFormat="false" ht="13.5" hidden="false" customHeight="true" outlineLevel="0" collapsed="false">
      <c r="A45" s="33" t="s">
        <v>231</v>
      </c>
      <c r="B45" s="33" t="s">
        <v>174</v>
      </c>
      <c r="C45" s="33" t="s">
        <v>232</v>
      </c>
      <c r="D45" s="34" t="n">
        <v>52.5</v>
      </c>
      <c r="E45" s="35"/>
      <c r="F45" s="36" t="str">
        <f aca="false">IF(E45="","",D45*E45)</f>
        <v/>
      </c>
    </row>
    <row r="46" customFormat="false" ht="13.5" hidden="false" customHeight="true" outlineLevel="0" collapsed="false">
      <c r="A46" s="33" t="s">
        <v>233</v>
      </c>
      <c r="B46" s="33" t="s">
        <v>174</v>
      </c>
      <c r="C46" s="33" t="s">
        <v>234</v>
      </c>
      <c r="D46" s="34" t="n">
        <v>55</v>
      </c>
      <c r="E46" s="35"/>
      <c r="F46" s="36" t="str">
        <f aca="false">IF(E46="","",D46*E46)</f>
        <v/>
      </c>
    </row>
    <row r="47" customFormat="false" ht="13.5" hidden="false" customHeight="true" outlineLevel="0" collapsed="false">
      <c r="A47" s="33" t="s">
        <v>235</v>
      </c>
      <c r="B47" s="33" t="s">
        <v>236</v>
      </c>
      <c r="C47" s="33" t="s">
        <v>237</v>
      </c>
      <c r="D47" s="34" t="n">
        <v>57.8</v>
      </c>
      <c r="E47" s="35"/>
      <c r="F47" s="36" t="str">
        <f aca="false">IF(E47="","",D47*E47)</f>
        <v/>
      </c>
    </row>
    <row r="48" customFormat="false" ht="13.5" hidden="false" customHeight="true" outlineLevel="0" collapsed="false">
      <c r="A48" s="33" t="s">
        <v>238</v>
      </c>
      <c r="B48" s="33" t="s">
        <v>236</v>
      </c>
      <c r="C48" s="33" t="s">
        <v>239</v>
      </c>
      <c r="D48" s="34" t="n">
        <v>52.5</v>
      </c>
      <c r="E48" s="35"/>
      <c r="F48" s="36" t="str">
        <f aca="false">IF(E48="","",D48*E48)</f>
        <v/>
      </c>
    </row>
    <row r="49" customFormat="false" ht="13.5" hidden="false" customHeight="true" outlineLevel="0" collapsed="false">
      <c r="A49" s="33" t="s">
        <v>240</v>
      </c>
      <c r="B49" s="33" t="s">
        <v>156</v>
      </c>
      <c r="C49" s="33" t="s">
        <v>241</v>
      </c>
      <c r="D49" s="34" t="n">
        <v>21</v>
      </c>
      <c r="E49" s="35"/>
      <c r="F49" s="36" t="str">
        <f aca="false">IF(E49="","",D49*E49)</f>
        <v/>
      </c>
    </row>
    <row r="50" customFormat="false" ht="13.5" hidden="false" customHeight="true" outlineLevel="0" collapsed="false">
      <c r="A50" s="33" t="s">
        <v>242</v>
      </c>
      <c r="B50" s="33" t="s">
        <v>156</v>
      </c>
      <c r="C50" s="33" t="s">
        <v>243</v>
      </c>
      <c r="D50" s="34" t="n">
        <v>22</v>
      </c>
      <c r="E50" s="35"/>
      <c r="F50" s="36" t="str">
        <f aca="false">IF(E50="","",D50*E50)</f>
        <v/>
      </c>
    </row>
    <row r="51" customFormat="false" ht="15" hidden="false" customHeight="true" outlineLevel="0" collapsed="false">
      <c r="A51" s="32" t="s">
        <v>244</v>
      </c>
      <c r="B51" s="32"/>
      <c r="C51" s="32"/>
      <c r="D51" s="32"/>
      <c r="E51" s="32"/>
      <c r="F51" s="32"/>
    </row>
    <row r="52" customFormat="false" ht="13.5" hidden="false" customHeight="true" outlineLevel="0" collapsed="false">
      <c r="A52" s="33" t="s">
        <v>245</v>
      </c>
      <c r="B52" s="33" t="s">
        <v>246</v>
      </c>
      <c r="C52" s="33" t="s">
        <v>247</v>
      </c>
      <c r="D52" s="34" t="n">
        <v>14.5</v>
      </c>
      <c r="E52" s="35"/>
      <c r="F52" s="36" t="str">
        <f aca="false">IF(E52="","",D52*E52)</f>
        <v/>
      </c>
    </row>
    <row r="53" customFormat="false" ht="13.5" hidden="false" customHeight="true" outlineLevel="0" collapsed="false">
      <c r="A53" s="33" t="s">
        <v>248</v>
      </c>
      <c r="B53" s="33" t="s">
        <v>246</v>
      </c>
      <c r="C53" s="33" t="s">
        <v>249</v>
      </c>
      <c r="D53" s="34" t="n">
        <v>24.5</v>
      </c>
      <c r="E53" s="35"/>
      <c r="F53" s="36" t="str">
        <f aca="false">IF(E53="","",D53*E53)</f>
        <v/>
      </c>
    </row>
    <row r="54" customFormat="false" ht="13.5" hidden="false" customHeight="true" outlineLevel="0" collapsed="false">
      <c r="A54" s="33" t="s">
        <v>250</v>
      </c>
      <c r="B54" s="33" t="s">
        <v>156</v>
      </c>
      <c r="C54" s="33" t="s">
        <v>251</v>
      </c>
      <c r="D54" s="34" t="n">
        <v>17.5</v>
      </c>
      <c r="E54" s="35"/>
      <c r="F54" s="36" t="str">
        <f aca="false">IF(E54="","",D54*E54)</f>
        <v/>
      </c>
    </row>
    <row r="55" customFormat="false" ht="13.5" hidden="false" customHeight="true" outlineLevel="0" collapsed="false">
      <c r="A55" s="33" t="s">
        <v>252</v>
      </c>
      <c r="B55" s="33" t="s">
        <v>156</v>
      </c>
      <c r="C55" s="33" t="s">
        <v>253</v>
      </c>
      <c r="D55" s="34" t="n">
        <v>18</v>
      </c>
      <c r="E55" s="35"/>
      <c r="F55" s="36" t="str">
        <f aca="false">IF(E55="","",D55*E55)</f>
        <v/>
      </c>
    </row>
    <row r="56" customFormat="false" ht="13.5" hidden="false" customHeight="true" outlineLevel="0" collapsed="false">
      <c r="A56" s="33" t="s">
        <v>254</v>
      </c>
      <c r="B56" s="33" t="s">
        <v>255</v>
      </c>
      <c r="C56" s="33" t="s">
        <v>256</v>
      </c>
      <c r="D56" s="34" t="n">
        <v>7</v>
      </c>
      <c r="E56" s="35"/>
      <c r="F56" s="36" t="str">
        <f aca="false">IF(E56="","",D56*E56)</f>
        <v/>
      </c>
    </row>
    <row r="57" customFormat="false" ht="19.5" hidden="false" customHeight="true" outlineLevel="0" collapsed="false">
      <c r="A57" s="14" t="s">
        <v>145</v>
      </c>
      <c r="B57" s="14"/>
      <c r="C57" s="14"/>
      <c r="D57" s="14"/>
      <c r="E57" s="15" t="n">
        <f aca="false">SUM(E4:E56)</f>
        <v>0</v>
      </c>
      <c r="F57" s="16" t="n">
        <f aca="false">SUM(F4:F56)</f>
        <v>0</v>
      </c>
    </row>
  </sheetData>
  <mergeCells count="8">
    <mergeCell ref="A1:F1"/>
    <mergeCell ref="A2:F2"/>
    <mergeCell ref="A4:F4"/>
    <mergeCell ref="A13:F13"/>
    <mergeCell ref="A22:F22"/>
    <mergeCell ref="A34:F34"/>
    <mergeCell ref="A44:F44"/>
    <mergeCell ref="A51:F51"/>
  </mergeCells>
  <dataValidations count="1">
    <dataValidation allowBlank="false" error="Enter a whole number of zero or more." errorStyle="stop" operator="greaterThanOrEqual" showDropDown="false" showErrorMessage="true" showInputMessage="false" sqref="E5:E12 E14:E21 E23:E33 E35:E43 E45:E50 E52:E56" type="whole">
      <formula1>0</formula1>
      <formula2>0</formula2>
    </dataValidation>
  </dataValidations>
  <printOptions headings="false" gridLines="false" gridLinesSet="true" horizontalCentered="false" verticalCentered="false"/>
  <pageMargins left="0.2" right="0.2" top="0.3" bottom="0.3" header="0.511811023622047" footer="0.511811023622047"/>
  <pageSetup paperSize="1" scale="100" fitToWidth="1" fitToHeight="0" pageOrder="downThenOver" orientation="landscape" blackAndWhite="false" draft="false" cellComments="none" horizontalDpi="300" verticalDpi="300" copies="1"/>
  <headerFooter differentFirst="false" differentOddEven="false">
    <oddHeader/>
    <oddFooter/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2026-09-13T13:13:02Z</dcterms:created>
  <dc:creator>Pip</dc:creator>
  <dc:description>Hair Color tab includes 88 shades in two panels plus developers, bleach, and materials; Haircare remains separate.</dc:description>
  <dc:language>en-US</dc:language>
  <cp:lastModifiedBy/>
  <dcterms:modified xsi:type="dcterms:W3CDTF">2026-09-13T14:01:28Z</dcterms:modified>
  <cp:revision>0</cp:revision>
  <dc:subject>Compact Gold Professional order list with two-panel hair color layout</dc:subject>
  <dc:title>Gold Professional Order List</dc:title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